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olina/Documents/Polina-treeclimber.spb.ru/Science/Heidelberg/ODP Leg160/Manuscript/Supplements/"/>
    </mc:Choice>
  </mc:AlternateContent>
  <xr:revisionPtr revIDLastSave="0" documentId="13_ncr:1_{1B4C9725-00F3-324C-8EE5-2AC9F5E7E0D2}" xr6:coauthVersionLast="36" xr6:coauthVersionMax="36" xr10:uidLastSave="{00000000-0000-0000-0000-000000000000}"/>
  <bookViews>
    <workbookView xWindow="0" yWindow="460" windowWidth="25600" windowHeight="14240" xr2:uid="{4FF14ECE-DE40-604D-970A-9750FE116C92}"/>
  </bookViews>
  <sheets>
    <sheet name="EPMA &amp; SIMS" sheetId="1" r:id="rId1"/>
    <sheet name="EPMA stds" sheetId="3" r:id="rId2"/>
    <sheet name="SIMS stds" sheetId="4" r:id="rId3"/>
  </sheets>
  <definedNames>
    <definedName name="_xlnm._FilterDatabase" localSheetId="0" hidden="1">'EPMA &amp; SIMS'!$A$1:$AX$1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1" i="1" l="1"/>
  <c r="AC301" i="1" s="1"/>
  <c r="AD301" i="1" l="1"/>
  <c r="AE301" i="1"/>
  <c r="AF301" i="1"/>
  <c r="Z301" i="1"/>
  <c r="W301" i="1"/>
  <c r="AA301" i="1"/>
  <c r="X301" i="1"/>
  <c r="AB301" i="1"/>
  <c r="Y301" i="1"/>
  <c r="AJ301" i="1" l="1"/>
  <c r="U259" i="1" l="1"/>
  <c r="AC259" i="1" s="1"/>
  <c r="AD259" i="1" l="1"/>
  <c r="AE259" i="1"/>
  <c r="Z259" i="1"/>
  <c r="W259" i="1"/>
  <c r="AA259" i="1"/>
  <c r="X259" i="1"/>
  <c r="AB259" i="1"/>
  <c r="AF259" i="1"/>
  <c r="Y259" i="1"/>
  <c r="P93" i="3"/>
  <c r="M92" i="3"/>
  <c r="M91" i="3"/>
  <c r="O92" i="3"/>
  <c r="O91" i="3"/>
  <c r="P92" i="3"/>
  <c r="P91" i="3"/>
  <c r="L92" i="3"/>
  <c r="K92" i="3"/>
  <c r="J92" i="3"/>
  <c r="I92" i="3"/>
  <c r="H92" i="3"/>
  <c r="G92" i="3"/>
  <c r="F92" i="3"/>
  <c r="E92" i="3"/>
  <c r="D92" i="3"/>
  <c r="C92" i="3"/>
  <c r="L91" i="3"/>
  <c r="K91" i="3"/>
  <c r="J91" i="3"/>
  <c r="I91" i="3"/>
  <c r="H91" i="3"/>
  <c r="G91" i="3"/>
  <c r="F91" i="3"/>
  <c r="E91" i="3"/>
  <c r="D91" i="3"/>
  <c r="C91" i="3"/>
  <c r="AJ259" i="1" l="1"/>
  <c r="P80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C79" i="3"/>
  <c r="P67" i="3" l="1"/>
  <c r="O67" i="3"/>
  <c r="N67" i="3"/>
  <c r="M67" i="3"/>
  <c r="L67" i="3"/>
  <c r="K67" i="3"/>
  <c r="J67" i="3"/>
  <c r="I67" i="3"/>
  <c r="H67" i="3"/>
  <c r="G67" i="3"/>
  <c r="F67" i="3"/>
  <c r="E67" i="3"/>
  <c r="D67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7" i="3"/>
  <c r="C66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5" i="3"/>
  <c r="C44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U238" i="1" l="1"/>
  <c r="U237" i="1"/>
  <c r="U235" i="1"/>
  <c r="U234" i="1"/>
  <c r="U233" i="1"/>
  <c r="U232" i="1"/>
  <c r="U231" i="1"/>
  <c r="U230" i="1"/>
  <c r="U229" i="1"/>
  <c r="U228" i="1"/>
  <c r="U227" i="1"/>
  <c r="U226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AE53" i="1" s="1"/>
  <c r="U52" i="1"/>
  <c r="AE52" i="1" s="1"/>
  <c r="U51" i="1"/>
  <c r="AE51" i="1" s="1"/>
  <c r="U50" i="1"/>
  <c r="AF50" i="1" s="1"/>
  <c r="U49" i="1"/>
  <c r="AC49" i="1" s="1"/>
  <c r="U48" i="1"/>
  <c r="AE48" i="1" s="1"/>
  <c r="U47" i="1"/>
  <c r="AC47" i="1" s="1"/>
  <c r="U46" i="1"/>
  <c r="AE46" i="1" s="1"/>
  <c r="U45" i="1"/>
  <c r="AC45" i="1" s="1"/>
  <c r="U44" i="1"/>
  <c r="AE44" i="1" s="1"/>
  <c r="U43" i="1"/>
  <c r="AC43" i="1" s="1"/>
  <c r="U42" i="1"/>
  <c r="AE42" i="1" s="1"/>
  <c r="U41" i="1"/>
  <c r="AC41" i="1" s="1"/>
  <c r="U40" i="1"/>
  <c r="AE40" i="1" s="1"/>
  <c r="U38" i="1"/>
  <c r="AC38" i="1" s="1"/>
  <c r="U29" i="1"/>
  <c r="AE29" i="1" s="1"/>
  <c r="U28" i="1"/>
  <c r="AC28" i="1" s="1"/>
  <c r="U27" i="1"/>
  <c r="AE27" i="1" s="1"/>
  <c r="U26" i="1"/>
  <c r="AC26" i="1" s="1"/>
  <c r="U37" i="1"/>
  <c r="AE37" i="1" s="1"/>
  <c r="U25" i="1"/>
  <c r="AC25" i="1" s="1"/>
  <c r="U24" i="1"/>
  <c r="AE24" i="1" s="1"/>
  <c r="U23" i="1"/>
  <c r="AC23" i="1" s="1"/>
  <c r="U36" i="1"/>
  <c r="AE36" i="1" s="1"/>
  <c r="U22" i="1"/>
  <c r="AC22" i="1" s="1"/>
  <c r="U21" i="1"/>
  <c r="AE21" i="1" s="1"/>
  <c r="U20" i="1"/>
  <c r="AC20" i="1" s="1"/>
  <c r="U35" i="1"/>
  <c r="AE35" i="1" s="1"/>
  <c r="U34" i="1"/>
  <c r="AC34" i="1" s="1"/>
  <c r="U33" i="1"/>
  <c r="AE33" i="1" s="1"/>
  <c r="U19" i="1"/>
  <c r="AC19" i="1" s="1"/>
  <c r="U32" i="1"/>
  <c r="AE32" i="1" s="1"/>
  <c r="U18" i="1"/>
  <c r="AC18" i="1" s="1"/>
  <c r="U17" i="1"/>
  <c r="AE17" i="1" s="1"/>
  <c r="U31" i="1"/>
  <c r="AC31" i="1" s="1"/>
  <c r="U16" i="1"/>
  <c r="AE16" i="1" s="1"/>
  <c r="U15" i="1"/>
  <c r="AC15" i="1" s="1"/>
  <c r="U14" i="1"/>
  <c r="AE14" i="1" s="1"/>
  <c r="U13" i="1"/>
  <c r="AC13" i="1" s="1"/>
  <c r="U12" i="1"/>
  <c r="AE12" i="1" s="1"/>
  <c r="U11" i="1"/>
  <c r="AC11" i="1" s="1"/>
  <c r="U10" i="1"/>
  <c r="AE10" i="1" s="1"/>
  <c r="U9" i="1"/>
  <c r="AC9" i="1" s="1"/>
  <c r="U8" i="1"/>
  <c r="AE8" i="1" s="1"/>
  <c r="U7" i="1"/>
  <c r="AC7" i="1" s="1"/>
  <c r="U6" i="1"/>
  <c r="AE6" i="1" s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49" i="1"/>
  <c r="U347" i="1"/>
  <c r="U346" i="1"/>
  <c r="U344" i="1"/>
  <c r="U343" i="1"/>
  <c r="U342" i="1"/>
  <c r="U341" i="1"/>
  <c r="U340" i="1"/>
  <c r="U339" i="1"/>
  <c r="U338" i="1"/>
  <c r="U337" i="1"/>
  <c r="U336" i="1"/>
  <c r="U334" i="1"/>
  <c r="U333" i="1"/>
  <c r="U332" i="1"/>
  <c r="AC332" i="1" s="1"/>
  <c r="U331" i="1"/>
  <c r="W331" i="1" s="1"/>
  <c r="U330" i="1"/>
  <c r="AC330" i="1" s="1"/>
  <c r="U329" i="1"/>
  <c r="U328" i="1"/>
  <c r="Y328" i="1" s="1"/>
  <c r="U327" i="1"/>
  <c r="AE327" i="1" s="1"/>
  <c r="U326" i="1"/>
  <c r="U325" i="1"/>
  <c r="U324" i="1"/>
  <c r="AC324" i="1" s="1"/>
  <c r="U323" i="1"/>
  <c r="W323" i="1" s="1"/>
  <c r="U321" i="1"/>
  <c r="AC321" i="1" s="1"/>
  <c r="U319" i="1"/>
  <c r="U317" i="1"/>
  <c r="Y317" i="1" s="1"/>
  <c r="U315" i="1"/>
  <c r="AE315" i="1" s="1"/>
  <c r="U314" i="1"/>
  <c r="U313" i="1"/>
  <c r="U312" i="1"/>
  <c r="AC312" i="1" s="1"/>
  <c r="U311" i="1"/>
  <c r="W311" i="1" s="1"/>
  <c r="U310" i="1"/>
  <c r="AC310" i="1" s="1"/>
  <c r="U309" i="1"/>
  <c r="U308" i="1"/>
  <c r="Y308" i="1" s="1"/>
  <c r="U307" i="1"/>
  <c r="AE307" i="1" s="1"/>
  <c r="U305" i="1"/>
  <c r="U303" i="1"/>
  <c r="U300" i="1"/>
  <c r="AC300" i="1" s="1"/>
  <c r="U299" i="1"/>
  <c r="W299" i="1" s="1"/>
  <c r="U298" i="1"/>
  <c r="AC298" i="1" s="1"/>
  <c r="U296" i="1"/>
  <c r="U295" i="1"/>
  <c r="Y295" i="1" s="1"/>
  <c r="U294" i="1"/>
  <c r="AE294" i="1" s="1"/>
  <c r="U293" i="1"/>
  <c r="U292" i="1"/>
  <c r="U291" i="1"/>
  <c r="Z291" i="1" s="1"/>
  <c r="U290" i="1"/>
  <c r="AC290" i="1" s="1"/>
  <c r="U289" i="1"/>
  <c r="AE289" i="1" s="1"/>
  <c r="U288" i="1"/>
  <c r="AC288" i="1" s="1"/>
  <c r="U286" i="1"/>
  <c r="AE286" i="1" s="1"/>
  <c r="U285" i="1"/>
  <c r="AC285" i="1" s="1"/>
  <c r="U284" i="1"/>
  <c r="AE284" i="1" s="1"/>
  <c r="U283" i="1"/>
  <c r="AC283" i="1" s="1"/>
  <c r="U282" i="1"/>
  <c r="AE282" i="1" s="1"/>
  <c r="U281" i="1"/>
  <c r="AC281" i="1" s="1"/>
  <c r="U280" i="1"/>
  <c r="AE280" i="1" s="1"/>
  <c r="U279" i="1"/>
  <c r="AC279" i="1" s="1"/>
  <c r="U278" i="1"/>
  <c r="AE278" i="1" s="1"/>
  <c r="U277" i="1"/>
  <c r="AC277" i="1" s="1"/>
  <c r="U276" i="1"/>
  <c r="AE276" i="1" s="1"/>
  <c r="U275" i="1"/>
  <c r="AC275" i="1" s="1"/>
  <c r="U274" i="1"/>
  <c r="AE274" i="1" s="1"/>
  <c r="U272" i="1"/>
  <c r="AE272" i="1" s="1"/>
  <c r="U270" i="1"/>
  <c r="AC270" i="1" s="1"/>
  <c r="U268" i="1"/>
  <c r="AE268" i="1" s="1"/>
  <c r="U266" i="1"/>
  <c r="AE266" i="1" s="1"/>
  <c r="U265" i="1"/>
  <c r="AC265" i="1" s="1"/>
  <c r="U264" i="1"/>
  <c r="AE264" i="1" s="1"/>
  <c r="U263" i="1"/>
  <c r="AC263" i="1" s="1"/>
  <c r="U262" i="1"/>
  <c r="AE262" i="1" s="1"/>
  <c r="U261" i="1"/>
  <c r="AC261" i="1" s="1"/>
  <c r="U257" i="1"/>
  <c r="AE257" i="1" s="1"/>
  <c r="U256" i="1"/>
  <c r="AC256" i="1" s="1"/>
  <c r="U255" i="1"/>
  <c r="AE255" i="1" s="1"/>
  <c r="U254" i="1"/>
  <c r="AC254" i="1" s="1"/>
  <c r="U252" i="1"/>
  <c r="AE252" i="1" s="1"/>
  <c r="U250" i="1"/>
  <c r="AC250" i="1" s="1"/>
  <c r="U249" i="1"/>
  <c r="AE249" i="1" s="1"/>
  <c r="U248" i="1"/>
  <c r="AC248" i="1" s="1"/>
  <c r="U247" i="1"/>
  <c r="AE247" i="1" s="1"/>
  <c r="U246" i="1"/>
  <c r="AC246" i="1" s="1"/>
  <c r="U245" i="1"/>
  <c r="AE245" i="1" s="1"/>
  <c r="U244" i="1"/>
  <c r="AC244" i="1" s="1"/>
  <c r="U242" i="1"/>
  <c r="AE242" i="1" s="1"/>
  <c r="U241" i="1"/>
  <c r="Y241" i="1" s="1"/>
  <c r="Z7" i="1" l="1"/>
  <c r="AD11" i="1"/>
  <c r="Z34" i="1"/>
  <c r="AD22" i="1"/>
  <c r="AB14" i="1"/>
  <c r="AD19" i="1"/>
  <c r="X6" i="1"/>
  <c r="AD7" i="1"/>
  <c r="AB10" i="1"/>
  <c r="Z13" i="1"/>
  <c r="AF14" i="1"/>
  <c r="AD31" i="1"/>
  <c r="Z18" i="1"/>
  <c r="X33" i="1"/>
  <c r="AD34" i="1"/>
  <c r="AB21" i="1"/>
  <c r="Z23" i="1"/>
  <c r="X10" i="1"/>
  <c r="Z31" i="1"/>
  <c r="AF17" i="1"/>
  <c r="X21" i="1"/>
  <c r="AB6" i="1"/>
  <c r="Z9" i="1"/>
  <c r="AF10" i="1"/>
  <c r="AD13" i="1"/>
  <c r="Z15" i="1"/>
  <c r="X17" i="1"/>
  <c r="AD18" i="1"/>
  <c r="AB33" i="1"/>
  <c r="Z20" i="1"/>
  <c r="AF21" i="1"/>
  <c r="AD23" i="1"/>
  <c r="AF6" i="1"/>
  <c r="AD9" i="1"/>
  <c r="Z11" i="1"/>
  <c r="X14" i="1"/>
  <c r="AD15" i="1"/>
  <c r="AB17" i="1"/>
  <c r="Z19" i="1"/>
  <c r="AF33" i="1"/>
  <c r="AD20" i="1"/>
  <c r="Z22" i="1"/>
  <c r="X24" i="1"/>
  <c r="AD292" i="1"/>
  <c r="Z292" i="1"/>
  <c r="AC292" i="1"/>
  <c r="Y292" i="1"/>
  <c r="AF292" i="1"/>
  <c r="AB292" i="1"/>
  <c r="X292" i="1"/>
  <c r="AD296" i="1"/>
  <c r="Z296" i="1"/>
  <c r="AC296" i="1"/>
  <c r="Y296" i="1"/>
  <c r="AF296" i="1"/>
  <c r="AB296" i="1"/>
  <c r="X296" i="1"/>
  <c r="AD303" i="1"/>
  <c r="Z303" i="1"/>
  <c r="AC303" i="1"/>
  <c r="Y303" i="1"/>
  <c r="AF303" i="1"/>
  <c r="AB303" i="1"/>
  <c r="X303" i="1"/>
  <c r="AD309" i="1"/>
  <c r="Z309" i="1"/>
  <c r="AC309" i="1"/>
  <c r="Y309" i="1"/>
  <c r="AF309" i="1"/>
  <c r="AB309" i="1"/>
  <c r="X309" i="1"/>
  <c r="AD313" i="1"/>
  <c r="Z313" i="1"/>
  <c r="AC313" i="1"/>
  <c r="Y313" i="1"/>
  <c r="AF313" i="1"/>
  <c r="AB313" i="1"/>
  <c r="X313" i="1"/>
  <c r="AD319" i="1"/>
  <c r="Z319" i="1"/>
  <c r="AC319" i="1"/>
  <c r="Y319" i="1"/>
  <c r="AF319" i="1"/>
  <c r="AB319" i="1"/>
  <c r="X319" i="1"/>
  <c r="AD325" i="1"/>
  <c r="Z325" i="1"/>
  <c r="AC325" i="1"/>
  <c r="Y325" i="1"/>
  <c r="AF325" i="1"/>
  <c r="AB325" i="1"/>
  <c r="X325" i="1"/>
  <c r="AD329" i="1"/>
  <c r="Z329" i="1"/>
  <c r="AC329" i="1"/>
  <c r="Y329" i="1"/>
  <c r="AF329" i="1"/>
  <c r="AB329" i="1"/>
  <c r="X329" i="1"/>
  <c r="AD333" i="1"/>
  <c r="Z333" i="1"/>
  <c r="AC333" i="1"/>
  <c r="Y333" i="1"/>
  <c r="AF333" i="1"/>
  <c r="AB333" i="1"/>
  <c r="X333" i="1"/>
  <c r="AD338" i="1"/>
  <c r="Z338" i="1"/>
  <c r="AC338" i="1"/>
  <c r="Y338" i="1"/>
  <c r="AF338" i="1"/>
  <c r="AB338" i="1"/>
  <c r="X338" i="1"/>
  <c r="AE338" i="1"/>
  <c r="AA338" i="1"/>
  <c r="W338" i="1"/>
  <c r="AD342" i="1"/>
  <c r="Z342" i="1"/>
  <c r="AC342" i="1"/>
  <c r="Y342" i="1"/>
  <c r="AF342" i="1"/>
  <c r="AB342" i="1"/>
  <c r="X342" i="1"/>
  <c r="AE342" i="1"/>
  <c r="AA342" i="1"/>
  <c r="W342" i="1"/>
  <c r="AD347" i="1"/>
  <c r="Z347" i="1"/>
  <c r="AC347" i="1"/>
  <c r="Y347" i="1"/>
  <c r="AF347" i="1"/>
  <c r="AB347" i="1"/>
  <c r="X347" i="1"/>
  <c r="AE347" i="1"/>
  <c r="AA347" i="1"/>
  <c r="W347" i="1"/>
  <c r="AD353" i="1"/>
  <c r="Z353" i="1"/>
  <c r="AC353" i="1"/>
  <c r="Y353" i="1"/>
  <c r="AF353" i="1"/>
  <c r="AB353" i="1"/>
  <c r="X353" i="1"/>
  <c r="AE353" i="1"/>
  <c r="AA353" i="1"/>
  <c r="W353" i="1"/>
  <c r="AD357" i="1"/>
  <c r="Z357" i="1"/>
  <c r="AC357" i="1"/>
  <c r="Y357" i="1"/>
  <c r="AF357" i="1"/>
  <c r="AB357" i="1"/>
  <c r="X357" i="1"/>
  <c r="AE357" i="1"/>
  <c r="AA357" i="1"/>
  <c r="W357" i="1"/>
  <c r="AD361" i="1"/>
  <c r="Z361" i="1"/>
  <c r="AC361" i="1"/>
  <c r="Y361" i="1"/>
  <c r="AF361" i="1"/>
  <c r="AB361" i="1"/>
  <c r="X361" i="1"/>
  <c r="AE361" i="1"/>
  <c r="AA361" i="1"/>
  <c r="W361" i="1"/>
  <c r="AA241" i="1"/>
  <c r="AE241" i="1"/>
  <c r="X242" i="1"/>
  <c r="AB242" i="1"/>
  <c r="AF242" i="1"/>
  <c r="Z244" i="1"/>
  <c r="AD244" i="1"/>
  <c r="X245" i="1"/>
  <c r="AB245" i="1"/>
  <c r="AF245" i="1"/>
  <c r="Z246" i="1"/>
  <c r="AD246" i="1"/>
  <c r="X247" i="1"/>
  <c r="AB247" i="1"/>
  <c r="AF247" i="1"/>
  <c r="Z248" i="1"/>
  <c r="AD248" i="1"/>
  <c r="X249" i="1"/>
  <c r="AB249" i="1"/>
  <c r="AF249" i="1"/>
  <c r="Z250" i="1"/>
  <c r="AD250" i="1"/>
  <c r="X252" i="1"/>
  <c r="AB252" i="1"/>
  <c r="AF252" i="1"/>
  <c r="Z254" i="1"/>
  <c r="AD254" i="1"/>
  <c r="X255" i="1"/>
  <c r="AB255" i="1"/>
  <c r="AF255" i="1"/>
  <c r="Z256" i="1"/>
  <c r="AD256" i="1"/>
  <c r="X257" i="1"/>
  <c r="AB257" i="1"/>
  <c r="AF257" i="1"/>
  <c r="Z261" i="1"/>
  <c r="AD261" i="1"/>
  <c r="X262" i="1"/>
  <c r="AB262" i="1"/>
  <c r="AF262" i="1"/>
  <c r="Z263" i="1"/>
  <c r="AD263" i="1"/>
  <c r="X264" i="1"/>
  <c r="AB264" i="1"/>
  <c r="AF264" i="1"/>
  <c r="Z265" i="1"/>
  <c r="AD265" i="1"/>
  <c r="X266" i="1"/>
  <c r="AB266" i="1"/>
  <c r="AF266" i="1"/>
  <c r="X268" i="1"/>
  <c r="AB268" i="1"/>
  <c r="AF268" i="1"/>
  <c r="Z270" i="1"/>
  <c r="AD270" i="1"/>
  <c r="X272" i="1"/>
  <c r="AB272" i="1"/>
  <c r="AF272" i="1"/>
  <c r="X274" i="1"/>
  <c r="AB274" i="1"/>
  <c r="AF274" i="1"/>
  <c r="Z275" i="1"/>
  <c r="AD275" i="1"/>
  <c r="X276" i="1"/>
  <c r="AB276" i="1"/>
  <c r="AF276" i="1"/>
  <c r="Z277" i="1"/>
  <c r="AD277" i="1"/>
  <c r="X278" i="1"/>
  <c r="AB278" i="1"/>
  <c r="AF278" i="1"/>
  <c r="Z279" i="1"/>
  <c r="AD279" i="1"/>
  <c r="X280" i="1"/>
  <c r="AB280" i="1"/>
  <c r="AF280" i="1"/>
  <c r="Z281" i="1"/>
  <c r="AD281" i="1"/>
  <c r="X282" i="1"/>
  <c r="AB282" i="1"/>
  <c r="AF282" i="1"/>
  <c r="Z283" i="1"/>
  <c r="AD283" i="1"/>
  <c r="X284" i="1"/>
  <c r="AB284" i="1"/>
  <c r="AF284" i="1"/>
  <c r="Z285" i="1"/>
  <c r="AD285" i="1"/>
  <c r="X286" i="1"/>
  <c r="AB286" i="1"/>
  <c r="AF286" i="1"/>
  <c r="Z288" i="1"/>
  <c r="AD288" i="1"/>
  <c r="X289" i="1"/>
  <c r="AB289" i="1"/>
  <c r="AF289" i="1"/>
  <c r="Z290" i="1"/>
  <c r="AD290" i="1"/>
  <c r="X291" i="1"/>
  <c r="AB291" i="1"/>
  <c r="AE292" i="1"/>
  <c r="AA294" i="1"/>
  <c r="W296" i="1"/>
  <c r="Y300" i="1"/>
  <c r="AE303" i="1"/>
  <c r="AA307" i="1"/>
  <c r="W309" i="1"/>
  <c r="Y312" i="1"/>
  <c r="AE313" i="1"/>
  <c r="AA315" i="1"/>
  <c r="W319" i="1"/>
  <c r="Y324" i="1"/>
  <c r="AE325" i="1"/>
  <c r="AA327" i="1"/>
  <c r="W329" i="1"/>
  <c r="Y332" i="1"/>
  <c r="AE333" i="1"/>
  <c r="AF293" i="1"/>
  <c r="AB293" i="1"/>
  <c r="X293" i="1"/>
  <c r="AE293" i="1"/>
  <c r="AA293" i="1"/>
  <c r="W293" i="1"/>
  <c r="AD293" i="1"/>
  <c r="Z293" i="1"/>
  <c r="AF298" i="1"/>
  <c r="AB298" i="1"/>
  <c r="X298" i="1"/>
  <c r="AE298" i="1"/>
  <c r="AA298" i="1"/>
  <c r="W298" i="1"/>
  <c r="AD298" i="1"/>
  <c r="Z298" i="1"/>
  <c r="AF305" i="1"/>
  <c r="AB305" i="1"/>
  <c r="X305" i="1"/>
  <c r="AE305" i="1"/>
  <c r="AA305" i="1"/>
  <c r="W305" i="1"/>
  <c r="AD305" i="1"/>
  <c r="Z305" i="1"/>
  <c r="AF310" i="1"/>
  <c r="AB310" i="1"/>
  <c r="X310" i="1"/>
  <c r="AE310" i="1"/>
  <c r="AA310" i="1"/>
  <c r="W310" i="1"/>
  <c r="AD310" i="1"/>
  <c r="Z310" i="1"/>
  <c r="AF314" i="1"/>
  <c r="AB314" i="1"/>
  <c r="X314" i="1"/>
  <c r="AE314" i="1"/>
  <c r="AA314" i="1"/>
  <c r="W314" i="1"/>
  <c r="AD314" i="1"/>
  <c r="Z314" i="1"/>
  <c r="AF321" i="1"/>
  <c r="AB321" i="1"/>
  <c r="X321" i="1"/>
  <c r="AE321" i="1"/>
  <c r="AA321" i="1"/>
  <c r="W321" i="1"/>
  <c r="AD321" i="1"/>
  <c r="Z321" i="1"/>
  <c r="AF326" i="1"/>
  <c r="AB326" i="1"/>
  <c r="X326" i="1"/>
  <c r="AE326" i="1"/>
  <c r="AA326" i="1"/>
  <c r="W326" i="1"/>
  <c r="AD326" i="1"/>
  <c r="Z326" i="1"/>
  <c r="AF330" i="1"/>
  <c r="AB330" i="1"/>
  <c r="X330" i="1"/>
  <c r="AE330" i="1"/>
  <c r="AA330" i="1"/>
  <c r="W330" i="1"/>
  <c r="AD330" i="1"/>
  <c r="Z330" i="1"/>
  <c r="AF334" i="1"/>
  <c r="AB334" i="1"/>
  <c r="X334" i="1"/>
  <c r="AE334" i="1"/>
  <c r="AA334" i="1"/>
  <c r="W334" i="1"/>
  <c r="AD334" i="1"/>
  <c r="Z334" i="1"/>
  <c r="AF339" i="1"/>
  <c r="AB339" i="1"/>
  <c r="X339" i="1"/>
  <c r="AE339" i="1"/>
  <c r="AA339" i="1"/>
  <c r="W339" i="1"/>
  <c r="AD339" i="1"/>
  <c r="Z339" i="1"/>
  <c r="AC339" i="1"/>
  <c r="Y339" i="1"/>
  <c r="AF343" i="1"/>
  <c r="AB343" i="1"/>
  <c r="X343" i="1"/>
  <c r="AE343" i="1"/>
  <c r="AA343" i="1"/>
  <c r="W343" i="1"/>
  <c r="AD343" i="1"/>
  <c r="Z343" i="1"/>
  <c r="AC343" i="1"/>
  <c r="Y343" i="1"/>
  <c r="AF349" i="1"/>
  <c r="AB349" i="1"/>
  <c r="X349" i="1"/>
  <c r="AE349" i="1"/>
  <c r="AA349" i="1"/>
  <c r="W349" i="1"/>
  <c r="AD349" i="1"/>
  <c r="Z349" i="1"/>
  <c r="AC349" i="1"/>
  <c r="Y349" i="1"/>
  <c r="AF354" i="1"/>
  <c r="AB354" i="1"/>
  <c r="X354" i="1"/>
  <c r="AE354" i="1"/>
  <c r="AA354" i="1"/>
  <c r="W354" i="1"/>
  <c r="AD354" i="1"/>
  <c r="Z354" i="1"/>
  <c r="AC354" i="1"/>
  <c r="Y354" i="1"/>
  <c r="AF358" i="1"/>
  <c r="AB358" i="1"/>
  <c r="X358" i="1"/>
  <c r="AE358" i="1"/>
  <c r="AA358" i="1"/>
  <c r="W358" i="1"/>
  <c r="AD358" i="1"/>
  <c r="Z358" i="1"/>
  <c r="AC358" i="1"/>
  <c r="Y358" i="1"/>
  <c r="AF362" i="1"/>
  <c r="AB362" i="1"/>
  <c r="X362" i="1"/>
  <c r="AE362" i="1"/>
  <c r="AA362" i="1"/>
  <c r="W362" i="1"/>
  <c r="AD362" i="1"/>
  <c r="Z362" i="1"/>
  <c r="AC362" i="1"/>
  <c r="Y362" i="1"/>
  <c r="AB241" i="1"/>
  <c r="AF241" i="1"/>
  <c r="Y242" i="1"/>
  <c r="AC242" i="1"/>
  <c r="W244" i="1"/>
  <c r="AA244" i="1"/>
  <c r="AE244" i="1"/>
  <c r="Y245" i="1"/>
  <c r="AC245" i="1"/>
  <c r="W246" i="1"/>
  <c r="AA246" i="1"/>
  <c r="AE246" i="1"/>
  <c r="Y247" i="1"/>
  <c r="AC247" i="1"/>
  <c r="W248" i="1"/>
  <c r="AA248" i="1"/>
  <c r="AE248" i="1"/>
  <c r="Y249" i="1"/>
  <c r="AC249" i="1"/>
  <c r="W250" i="1"/>
  <c r="AA250" i="1"/>
  <c r="AE250" i="1"/>
  <c r="Y252" i="1"/>
  <c r="AC252" i="1"/>
  <c r="W254" i="1"/>
  <c r="AA254" i="1"/>
  <c r="AE254" i="1"/>
  <c r="Y255" i="1"/>
  <c r="AC255" i="1"/>
  <c r="W256" i="1"/>
  <c r="AA256" i="1"/>
  <c r="AE256" i="1"/>
  <c r="Y257" i="1"/>
  <c r="AC257" i="1"/>
  <c r="W261" i="1"/>
  <c r="AA261" i="1"/>
  <c r="AE261" i="1"/>
  <c r="Y262" i="1"/>
  <c r="AC262" i="1"/>
  <c r="W263" i="1"/>
  <c r="AA263" i="1"/>
  <c r="AE263" i="1"/>
  <c r="Y264" i="1"/>
  <c r="AC264" i="1"/>
  <c r="W265" i="1"/>
  <c r="AA265" i="1"/>
  <c r="AE265" i="1"/>
  <c r="Y266" i="1"/>
  <c r="AC266" i="1"/>
  <c r="Y268" i="1"/>
  <c r="AC268" i="1"/>
  <c r="W270" i="1"/>
  <c r="AA270" i="1"/>
  <c r="AE270" i="1"/>
  <c r="Y272" i="1"/>
  <c r="AC272" i="1"/>
  <c r="Y274" i="1"/>
  <c r="AC274" i="1"/>
  <c r="W275" i="1"/>
  <c r="AA275" i="1"/>
  <c r="AE275" i="1"/>
  <c r="Y276" i="1"/>
  <c r="AC276" i="1"/>
  <c r="W277" i="1"/>
  <c r="AA277" i="1"/>
  <c r="AE277" i="1"/>
  <c r="Y278" i="1"/>
  <c r="AC278" i="1"/>
  <c r="W279" i="1"/>
  <c r="AA279" i="1"/>
  <c r="AE279" i="1"/>
  <c r="Y280" i="1"/>
  <c r="AC280" i="1"/>
  <c r="W281" i="1"/>
  <c r="AA281" i="1"/>
  <c r="AE281" i="1"/>
  <c r="Y282" i="1"/>
  <c r="AC282" i="1"/>
  <c r="W283" i="1"/>
  <c r="AA283" i="1"/>
  <c r="AE283" i="1"/>
  <c r="Y284" i="1"/>
  <c r="AC284" i="1"/>
  <c r="W285" i="1"/>
  <c r="AA285" i="1"/>
  <c r="AE285" i="1"/>
  <c r="Y286" i="1"/>
  <c r="AC286" i="1"/>
  <c r="W288" i="1"/>
  <c r="AA288" i="1"/>
  <c r="AE288" i="1"/>
  <c r="Y289" i="1"/>
  <c r="AC289" i="1"/>
  <c r="W290" i="1"/>
  <c r="AA290" i="1"/>
  <c r="AE290" i="1"/>
  <c r="Y291" i="1"/>
  <c r="AC291" i="1"/>
  <c r="Y293" i="1"/>
  <c r="AA296" i="1"/>
  <c r="Y305" i="1"/>
  <c r="AA309" i="1"/>
  <c r="Y314" i="1"/>
  <c r="AA319" i="1"/>
  <c r="Y326" i="1"/>
  <c r="AA329" i="1"/>
  <c r="Y334" i="1"/>
  <c r="AD294" i="1"/>
  <c r="Z294" i="1"/>
  <c r="AC294" i="1"/>
  <c r="Y294" i="1"/>
  <c r="AF294" i="1"/>
  <c r="AB294" i="1"/>
  <c r="X294" i="1"/>
  <c r="AD299" i="1"/>
  <c r="Z299" i="1"/>
  <c r="AC299" i="1"/>
  <c r="Y299" i="1"/>
  <c r="AF299" i="1"/>
  <c r="AB299" i="1"/>
  <c r="X299" i="1"/>
  <c r="AD307" i="1"/>
  <c r="Z307" i="1"/>
  <c r="AC307" i="1"/>
  <c r="Y307" i="1"/>
  <c r="AF307" i="1"/>
  <c r="AB307" i="1"/>
  <c r="X307" i="1"/>
  <c r="AD311" i="1"/>
  <c r="Z311" i="1"/>
  <c r="AC311" i="1"/>
  <c r="Y311" i="1"/>
  <c r="AF311" i="1"/>
  <c r="AB311" i="1"/>
  <c r="X311" i="1"/>
  <c r="AD315" i="1"/>
  <c r="Z315" i="1"/>
  <c r="AC315" i="1"/>
  <c r="Y315" i="1"/>
  <c r="AF315" i="1"/>
  <c r="AB315" i="1"/>
  <c r="X315" i="1"/>
  <c r="AD323" i="1"/>
  <c r="Z323" i="1"/>
  <c r="AC323" i="1"/>
  <c r="Y323" i="1"/>
  <c r="AF323" i="1"/>
  <c r="AB323" i="1"/>
  <c r="X323" i="1"/>
  <c r="AD327" i="1"/>
  <c r="Z327" i="1"/>
  <c r="AC327" i="1"/>
  <c r="Y327" i="1"/>
  <c r="AF327" i="1"/>
  <c r="AB327" i="1"/>
  <c r="X327" i="1"/>
  <c r="AD331" i="1"/>
  <c r="Z331" i="1"/>
  <c r="AC331" i="1"/>
  <c r="Y331" i="1"/>
  <c r="AF331" i="1"/>
  <c r="AB331" i="1"/>
  <c r="X331" i="1"/>
  <c r="AD336" i="1"/>
  <c r="Z336" i="1"/>
  <c r="AC336" i="1"/>
  <c r="Y336" i="1"/>
  <c r="AF336" i="1"/>
  <c r="AB336" i="1"/>
  <c r="X336" i="1"/>
  <c r="AE336" i="1"/>
  <c r="AA336" i="1"/>
  <c r="AD340" i="1"/>
  <c r="Z340" i="1"/>
  <c r="AC340" i="1"/>
  <c r="Y340" i="1"/>
  <c r="AF340" i="1"/>
  <c r="AB340" i="1"/>
  <c r="X340" i="1"/>
  <c r="AE340" i="1"/>
  <c r="AA340" i="1"/>
  <c r="W340" i="1"/>
  <c r="AD344" i="1"/>
  <c r="Z344" i="1"/>
  <c r="AC344" i="1"/>
  <c r="Y344" i="1"/>
  <c r="AF344" i="1"/>
  <c r="AB344" i="1"/>
  <c r="X344" i="1"/>
  <c r="AE344" i="1"/>
  <c r="AA344" i="1"/>
  <c r="W344" i="1"/>
  <c r="AD351" i="1"/>
  <c r="Z351" i="1"/>
  <c r="AC351" i="1"/>
  <c r="Y351" i="1"/>
  <c r="AF351" i="1"/>
  <c r="AB351" i="1"/>
  <c r="X351" i="1"/>
  <c r="AE351" i="1"/>
  <c r="AA351" i="1"/>
  <c r="W351" i="1"/>
  <c r="AD355" i="1"/>
  <c r="Z355" i="1"/>
  <c r="AC355" i="1"/>
  <c r="Y355" i="1"/>
  <c r="AF355" i="1"/>
  <c r="AB355" i="1"/>
  <c r="X355" i="1"/>
  <c r="AE355" i="1"/>
  <c r="AA355" i="1"/>
  <c r="W355" i="1"/>
  <c r="AD359" i="1"/>
  <c r="Z359" i="1"/>
  <c r="AC359" i="1"/>
  <c r="Y359" i="1"/>
  <c r="AF359" i="1"/>
  <c r="AB359" i="1"/>
  <c r="X359" i="1"/>
  <c r="AE359" i="1"/>
  <c r="AA359" i="1"/>
  <c r="W359" i="1"/>
  <c r="AD363" i="1"/>
  <c r="Z363" i="1"/>
  <c r="AC363" i="1"/>
  <c r="Y363" i="1"/>
  <c r="AF363" i="1"/>
  <c r="AB363" i="1"/>
  <c r="X363" i="1"/>
  <c r="AE363" i="1"/>
  <c r="AA363" i="1"/>
  <c r="W363" i="1"/>
  <c r="AC241" i="1"/>
  <c r="Z242" i="1"/>
  <c r="AD242" i="1"/>
  <c r="X244" i="1"/>
  <c r="AB244" i="1"/>
  <c r="AF244" i="1"/>
  <c r="Z245" i="1"/>
  <c r="AD245" i="1"/>
  <c r="X246" i="1"/>
  <c r="AB246" i="1"/>
  <c r="AF246" i="1"/>
  <c r="Z247" i="1"/>
  <c r="AD247" i="1"/>
  <c r="X248" i="1"/>
  <c r="AB248" i="1"/>
  <c r="AF248" i="1"/>
  <c r="Z249" i="1"/>
  <c r="AD249" i="1"/>
  <c r="X250" i="1"/>
  <c r="AB250" i="1"/>
  <c r="AF250" i="1"/>
  <c r="Z252" i="1"/>
  <c r="AD252" i="1"/>
  <c r="X254" i="1"/>
  <c r="AB254" i="1"/>
  <c r="AF254" i="1"/>
  <c r="Z255" i="1"/>
  <c r="AD255" i="1"/>
  <c r="X256" i="1"/>
  <c r="AB256" i="1"/>
  <c r="AF256" i="1"/>
  <c r="Z257" i="1"/>
  <c r="AD257" i="1"/>
  <c r="X261" i="1"/>
  <c r="AB261" i="1"/>
  <c r="AF261" i="1"/>
  <c r="Z262" i="1"/>
  <c r="AD262" i="1"/>
  <c r="X263" i="1"/>
  <c r="AB263" i="1"/>
  <c r="AF263" i="1"/>
  <c r="Z264" i="1"/>
  <c r="AD264" i="1"/>
  <c r="X265" i="1"/>
  <c r="AB265" i="1"/>
  <c r="AF265" i="1"/>
  <c r="Z266" i="1"/>
  <c r="AD266" i="1"/>
  <c r="Z268" i="1"/>
  <c r="AD268" i="1"/>
  <c r="X270" i="1"/>
  <c r="AB270" i="1"/>
  <c r="AF270" i="1"/>
  <c r="Z272" i="1"/>
  <c r="AD272" i="1"/>
  <c r="Z274" i="1"/>
  <c r="AD274" i="1"/>
  <c r="X275" i="1"/>
  <c r="AB275" i="1"/>
  <c r="AF275" i="1"/>
  <c r="Z276" i="1"/>
  <c r="AD276" i="1"/>
  <c r="X277" i="1"/>
  <c r="AB277" i="1"/>
  <c r="AF277" i="1"/>
  <c r="Z278" i="1"/>
  <c r="AD278" i="1"/>
  <c r="X279" i="1"/>
  <c r="AB279" i="1"/>
  <c r="AF279" i="1"/>
  <c r="Z280" i="1"/>
  <c r="AD280" i="1"/>
  <c r="X281" i="1"/>
  <c r="AB281" i="1"/>
  <c r="AF281" i="1"/>
  <c r="Z282" i="1"/>
  <c r="AD282" i="1"/>
  <c r="X283" i="1"/>
  <c r="AB283" i="1"/>
  <c r="AF283" i="1"/>
  <c r="Z284" i="1"/>
  <c r="AD284" i="1"/>
  <c r="X285" i="1"/>
  <c r="AB285" i="1"/>
  <c r="AF285" i="1"/>
  <c r="Z286" i="1"/>
  <c r="AD286" i="1"/>
  <c r="X288" i="1"/>
  <c r="AB288" i="1"/>
  <c r="AF288" i="1"/>
  <c r="Z289" i="1"/>
  <c r="AD289" i="1"/>
  <c r="X290" i="1"/>
  <c r="AB290" i="1"/>
  <c r="AF290" i="1"/>
  <c r="W292" i="1"/>
  <c r="AC293" i="1"/>
  <c r="AE296" i="1"/>
  <c r="AA299" i="1"/>
  <c r="W303" i="1"/>
  <c r="AC305" i="1"/>
  <c r="AE309" i="1"/>
  <c r="AA311" i="1"/>
  <c r="W313" i="1"/>
  <c r="AC314" i="1"/>
  <c r="AE319" i="1"/>
  <c r="AA323" i="1"/>
  <c r="W325" i="1"/>
  <c r="AC326" i="1"/>
  <c r="AE329" i="1"/>
  <c r="AA331" i="1"/>
  <c r="W333" i="1"/>
  <c r="AC334" i="1"/>
  <c r="AF291" i="1"/>
  <c r="AE291" i="1"/>
  <c r="AD291" i="1"/>
  <c r="AF295" i="1"/>
  <c r="AB295" i="1"/>
  <c r="X295" i="1"/>
  <c r="AE295" i="1"/>
  <c r="AA295" i="1"/>
  <c r="W295" i="1"/>
  <c r="AD295" i="1"/>
  <c r="Z295" i="1"/>
  <c r="AF300" i="1"/>
  <c r="AB300" i="1"/>
  <c r="X300" i="1"/>
  <c r="AE300" i="1"/>
  <c r="AA300" i="1"/>
  <c r="W300" i="1"/>
  <c r="AD300" i="1"/>
  <c r="Z300" i="1"/>
  <c r="AF308" i="1"/>
  <c r="AB308" i="1"/>
  <c r="X308" i="1"/>
  <c r="AE308" i="1"/>
  <c r="AA308" i="1"/>
  <c r="W308" i="1"/>
  <c r="AD308" i="1"/>
  <c r="Z308" i="1"/>
  <c r="AF312" i="1"/>
  <c r="AB312" i="1"/>
  <c r="X312" i="1"/>
  <c r="AE312" i="1"/>
  <c r="AA312" i="1"/>
  <c r="W312" i="1"/>
  <c r="AD312" i="1"/>
  <c r="Z312" i="1"/>
  <c r="AF317" i="1"/>
  <c r="AB317" i="1"/>
  <c r="X317" i="1"/>
  <c r="AE317" i="1"/>
  <c r="AA317" i="1"/>
  <c r="W317" i="1"/>
  <c r="AD317" i="1"/>
  <c r="Z317" i="1"/>
  <c r="AF324" i="1"/>
  <c r="AB324" i="1"/>
  <c r="X324" i="1"/>
  <c r="AE324" i="1"/>
  <c r="AA324" i="1"/>
  <c r="W324" i="1"/>
  <c r="AD324" i="1"/>
  <c r="Z324" i="1"/>
  <c r="AF328" i="1"/>
  <c r="AB328" i="1"/>
  <c r="X328" i="1"/>
  <c r="AE328" i="1"/>
  <c r="AA328" i="1"/>
  <c r="W328" i="1"/>
  <c r="AD328" i="1"/>
  <c r="Z328" i="1"/>
  <c r="AF332" i="1"/>
  <c r="AB332" i="1"/>
  <c r="X332" i="1"/>
  <c r="AE332" i="1"/>
  <c r="AA332" i="1"/>
  <c r="W332" i="1"/>
  <c r="AD332" i="1"/>
  <c r="Z332" i="1"/>
  <c r="AF337" i="1"/>
  <c r="AB337" i="1"/>
  <c r="X337" i="1"/>
  <c r="AE337" i="1"/>
  <c r="AA337" i="1"/>
  <c r="W337" i="1"/>
  <c r="AD337" i="1"/>
  <c r="Z337" i="1"/>
  <c r="AC337" i="1"/>
  <c r="Y337" i="1"/>
  <c r="AF341" i="1"/>
  <c r="AB341" i="1"/>
  <c r="X341" i="1"/>
  <c r="AE341" i="1"/>
  <c r="AA341" i="1"/>
  <c r="W341" i="1"/>
  <c r="AD341" i="1"/>
  <c r="Z341" i="1"/>
  <c r="AC341" i="1"/>
  <c r="Y341" i="1"/>
  <c r="AF346" i="1"/>
  <c r="AB346" i="1"/>
  <c r="X346" i="1"/>
  <c r="AE346" i="1"/>
  <c r="AA346" i="1"/>
  <c r="W346" i="1"/>
  <c r="AD346" i="1"/>
  <c r="Z346" i="1"/>
  <c r="AC346" i="1"/>
  <c r="Y346" i="1"/>
  <c r="AF352" i="1"/>
  <c r="AB352" i="1"/>
  <c r="X352" i="1"/>
  <c r="AE352" i="1"/>
  <c r="AA352" i="1"/>
  <c r="W352" i="1"/>
  <c r="AD352" i="1"/>
  <c r="Z352" i="1"/>
  <c r="AC352" i="1"/>
  <c r="Y352" i="1"/>
  <c r="AF356" i="1"/>
  <c r="AB356" i="1"/>
  <c r="X356" i="1"/>
  <c r="AE356" i="1"/>
  <c r="AA356" i="1"/>
  <c r="W356" i="1"/>
  <c r="AD356" i="1"/>
  <c r="Z356" i="1"/>
  <c r="AC356" i="1"/>
  <c r="Y356" i="1"/>
  <c r="AF360" i="1"/>
  <c r="AB360" i="1"/>
  <c r="X360" i="1"/>
  <c r="AE360" i="1"/>
  <c r="AA360" i="1"/>
  <c r="W360" i="1"/>
  <c r="AD360" i="1"/>
  <c r="Z360" i="1"/>
  <c r="AC360" i="1"/>
  <c r="Y360" i="1"/>
  <c r="Z241" i="1"/>
  <c r="AD241" i="1"/>
  <c r="W242" i="1"/>
  <c r="AA242" i="1"/>
  <c r="Y244" i="1"/>
  <c r="W245" i="1"/>
  <c r="AA245" i="1"/>
  <c r="Y246" i="1"/>
  <c r="W247" i="1"/>
  <c r="AA247" i="1"/>
  <c r="Y248" i="1"/>
  <c r="W249" i="1"/>
  <c r="AA249" i="1"/>
  <c r="Y250" i="1"/>
  <c r="W252" i="1"/>
  <c r="AA252" i="1"/>
  <c r="Y254" i="1"/>
  <c r="W255" i="1"/>
  <c r="AA255" i="1"/>
  <c r="Y256" i="1"/>
  <c r="W257" i="1"/>
  <c r="AA257" i="1"/>
  <c r="Y261" i="1"/>
  <c r="W262" i="1"/>
  <c r="AA262" i="1"/>
  <c r="Y263" i="1"/>
  <c r="W264" i="1"/>
  <c r="AA264" i="1"/>
  <c r="Y265" i="1"/>
  <c r="W266" i="1"/>
  <c r="AA266" i="1"/>
  <c r="W268" i="1"/>
  <c r="AA268" i="1"/>
  <c r="Y270" i="1"/>
  <c r="W272" i="1"/>
  <c r="AA272" i="1"/>
  <c r="W274" i="1"/>
  <c r="AA274" i="1"/>
  <c r="Y275" i="1"/>
  <c r="W276" i="1"/>
  <c r="AA276" i="1"/>
  <c r="Y277" i="1"/>
  <c r="W278" i="1"/>
  <c r="AA278" i="1"/>
  <c r="Y279" i="1"/>
  <c r="W280" i="1"/>
  <c r="AA280" i="1"/>
  <c r="Y281" i="1"/>
  <c r="W282" i="1"/>
  <c r="AA282" i="1"/>
  <c r="Y283" i="1"/>
  <c r="W284" i="1"/>
  <c r="AA284" i="1"/>
  <c r="Y285" i="1"/>
  <c r="W286" i="1"/>
  <c r="AA286" i="1"/>
  <c r="Y288" i="1"/>
  <c r="W289" i="1"/>
  <c r="AA289" i="1"/>
  <c r="Y290" i="1"/>
  <c r="W291" i="1"/>
  <c r="AA291" i="1"/>
  <c r="AA292" i="1"/>
  <c r="W294" i="1"/>
  <c r="AC295" i="1"/>
  <c r="Y298" i="1"/>
  <c r="AE299" i="1"/>
  <c r="AA303" i="1"/>
  <c r="W307" i="1"/>
  <c r="AC308" i="1"/>
  <c r="Y310" i="1"/>
  <c r="AE311" i="1"/>
  <c r="AA313" i="1"/>
  <c r="W315" i="1"/>
  <c r="AC317" i="1"/>
  <c r="Y321" i="1"/>
  <c r="AE323" i="1"/>
  <c r="AA325" i="1"/>
  <c r="W327" i="1"/>
  <c r="AC328" i="1"/>
  <c r="Y330" i="1"/>
  <c r="AE331" i="1"/>
  <c r="AA333" i="1"/>
  <c r="W336" i="1"/>
  <c r="AF54" i="1"/>
  <c r="AB54" i="1"/>
  <c r="X54" i="1"/>
  <c r="AE54" i="1"/>
  <c r="AA54" i="1"/>
  <c r="AD54" i="1"/>
  <c r="Z54" i="1"/>
  <c r="AC54" i="1"/>
  <c r="Y54" i="1"/>
  <c r="AF58" i="1"/>
  <c r="AB58" i="1"/>
  <c r="X58" i="1"/>
  <c r="AE58" i="1"/>
  <c r="AA58" i="1"/>
  <c r="W58" i="1"/>
  <c r="AD58" i="1"/>
  <c r="Z58" i="1"/>
  <c r="AC58" i="1"/>
  <c r="Y58" i="1"/>
  <c r="AF62" i="1"/>
  <c r="AB62" i="1"/>
  <c r="X62" i="1"/>
  <c r="AE62" i="1"/>
  <c r="AA62" i="1"/>
  <c r="W62" i="1"/>
  <c r="AD62" i="1"/>
  <c r="Z62" i="1"/>
  <c r="AC62" i="1"/>
  <c r="Y62" i="1"/>
  <c r="AF66" i="1"/>
  <c r="AB66" i="1"/>
  <c r="X66" i="1"/>
  <c r="AE66" i="1"/>
  <c r="AA66" i="1"/>
  <c r="W66" i="1"/>
  <c r="AD66" i="1"/>
  <c r="Z66" i="1"/>
  <c r="AC66" i="1"/>
  <c r="Y66" i="1"/>
  <c r="AF70" i="1"/>
  <c r="AB70" i="1"/>
  <c r="X70" i="1"/>
  <c r="AE70" i="1"/>
  <c r="AA70" i="1"/>
  <c r="W70" i="1"/>
  <c r="AD70" i="1"/>
  <c r="Z70" i="1"/>
  <c r="AC70" i="1"/>
  <c r="Y70" i="1"/>
  <c r="AF75" i="1"/>
  <c r="AB75" i="1"/>
  <c r="X75" i="1"/>
  <c r="AE75" i="1"/>
  <c r="AA75" i="1"/>
  <c r="W75" i="1"/>
  <c r="AD75" i="1"/>
  <c r="Z75" i="1"/>
  <c r="AC75" i="1"/>
  <c r="Y75" i="1"/>
  <c r="AF79" i="1"/>
  <c r="AB79" i="1"/>
  <c r="X79" i="1"/>
  <c r="AE79" i="1"/>
  <c r="AA79" i="1"/>
  <c r="W79" i="1"/>
  <c r="AD79" i="1"/>
  <c r="Z79" i="1"/>
  <c r="AC79" i="1"/>
  <c r="Y79" i="1"/>
  <c r="AF83" i="1"/>
  <c r="AB83" i="1"/>
  <c r="X83" i="1"/>
  <c r="AE83" i="1"/>
  <c r="AA83" i="1"/>
  <c r="W83" i="1"/>
  <c r="AD83" i="1"/>
  <c r="Z83" i="1"/>
  <c r="AC83" i="1"/>
  <c r="Y83" i="1"/>
  <c r="AF87" i="1"/>
  <c r="AB87" i="1"/>
  <c r="X87" i="1"/>
  <c r="AE87" i="1"/>
  <c r="AA87" i="1"/>
  <c r="W87" i="1"/>
  <c r="AD87" i="1"/>
  <c r="Z87" i="1"/>
  <c r="AC87" i="1"/>
  <c r="Y87" i="1"/>
  <c r="AD91" i="1"/>
  <c r="Z91" i="1"/>
  <c r="AC91" i="1"/>
  <c r="X91" i="1"/>
  <c r="AB91" i="1"/>
  <c r="W91" i="1"/>
  <c r="AF91" i="1"/>
  <c r="AA91" i="1"/>
  <c r="AE91" i="1"/>
  <c r="Y91" i="1"/>
  <c r="AD95" i="1"/>
  <c r="Z95" i="1"/>
  <c r="AF95" i="1"/>
  <c r="AA95" i="1"/>
  <c r="AE95" i="1"/>
  <c r="Y95" i="1"/>
  <c r="AC95" i="1"/>
  <c r="X95" i="1"/>
  <c r="AB95" i="1"/>
  <c r="W95" i="1"/>
  <c r="AD99" i="1"/>
  <c r="Z99" i="1"/>
  <c r="AF99" i="1"/>
  <c r="AB99" i="1"/>
  <c r="X99" i="1"/>
  <c r="AE99" i="1"/>
  <c r="W99" i="1"/>
  <c r="AC99" i="1"/>
  <c r="AA99" i="1"/>
  <c r="Y99" i="1"/>
  <c r="AD103" i="1"/>
  <c r="Z103" i="1"/>
  <c r="AF103" i="1"/>
  <c r="AB103" i="1"/>
  <c r="X103" i="1"/>
  <c r="AE103" i="1"/>
  <c r="W103" i="1"/>
  <c r="AC103" i="1"/>
  <c r="AA103" i="1"/>
  <c r="Y103" i="1"/>
  <c r="AD107" i="1"/>
  <c r="Z107" i="1"/>
  <c r="AF107" i="1"/>
  <c r="AB107" i="1"/>
  <c r="X107" i="1"/>
  <c r="AE107" i="1"/>
  <c r="W107" i="1"/>
  <c r="AC107" i="1"/>
  <c r="AA107" i="1"/>
  <c r="Y107" i="1"/>
  <c r="AD111" i="1"/>
  <c r="Z111" i="1"/>
  <c r="AF111" i="1"/>
  <c r="AB111" i="1"/>
  <c r="X111" i="1"/>
  <c r="AE111" i="1"/>
  <c r="W111" i="1"/>
  <c r="AC111" i="1"/>
  <c r="AA111" i="1"/>
  <c r="Y111" i="1"/>
  <c r="AD115" i="1"/>
  <c r="Z115" i="1"/>
  <c r="AF115" i="1"/>
  <c r="AB115" i="1"/>
  <c r="X115" i="1"/>
  <c r="AE115" i="1"/>
  <c r="W115" i="1"/>
  <c r="AC115" i="1"/>
  <c r="AA115" i="1"/>
  <c r="Y115" i="1"/>
  <c r="AD120" i="1"/>
  <c r="Z120" i="1"/>
  <c r="AF120" i="1"/>
  <c r="AB120" i="1"/>
  <c r="X120" i="1"/>
  <c r="AE120" i="1"/>
  <c r="W120" i="1"/>
  <c r="AC120" i="1"/>
  <c r="AA120" i="1"/>
  <c r="Y120" i="1"/>
  <c r="AD124" i="1"/>
  <c r="Z124" i="1"/>
  <c r="AF124" i="1"/>
  <c r="AB124" i="1"/>
  <c r="X124" i="1"/>
  <c r="AE124" i="1"/>
  <c r="W124" i="1"/>
  <c r="AC124" i="1"/>
  <c r="AA124" i="1"/>
  <c r="Y124" i="1"/>
  <c r="AD128" i="1"/>
  <c r="Z128" i="1"/>
  <c r="AF128" i="1"/>
  <c r="AB128" i="1"/>
  <c r="X128" i="1"/>
  <c r="AE128" i="1"/>
  <c r="W128" i="1"/>
  <c r="AC128" i="1"/>
  <c r="AA128" i="1"/>
  <c r="Y128" i="1"/>
  <c r="AD132" i="1"/>
  <c r="Z132" i="1"/>
  <c r="AF132" i="1"/>
  <c r="AB132" i="1"/>
  <c r="X132" i="1"/>
  <c r="AE132" i="1"/>
  <c r="W132" i="1"/>
  <c r="AC132" i="1"/>
  <c r="AA132" i="1"/>
  <c r="Y132" i="1"/>
  <c r="AD136" i="1"/>
  <c r="Z136" i="1"/>
  <c r="AC136" i="1"/>
  <c r="AF136" i="1"/>
  <c r="AB136" i="1"/>
  <c r="X136" i="1"/>
  <c r="W136" i="1"/>
  <c r="AE136" i="1"/>
  <c r="AA136" i="1"/>
  <c r="Y136" i="1"/>
  <c r="AD140" i="1"/>
  <c r="AE140" i="1"/>
  <c r="Z140" i="1"/>
  <c r="AC140" i="1"/>
  <c r="Y140" i="1"/>
  <c r="AB140" i="1"/>
  <c r="X140" i="1"/>
  <c r="AA140" i="1"/>
  <c r="W140" i="1"/>
  <c r="AF140" i="1"/>
  <c r="AE144" i="1"/>
  <c r="AA144" i="1"/>
  <c r="W144" i="1"/>
  <c r="AD144" i="1"/>
  <c r="Z144" i="1"/>
  <c r="AF144" i="1"/>
  <c r="X144" i="1"/>
  <c r="AC144" i="1"/>
  <c r="AB144" i="1"/>
  <c r="Y144" i="1"/>
  <c r="AE148" i="1"/>
  <c r="AA148" i="1"/>
  <c r="W148" i="1"/>
  <c r="AD148" i="1"/>
  <c r="Z148" i="1"/>
  <c r="AF148" i="1"/>
  <c r="X148" i="1"/>
  <c r="AC148" i="1"/>
  <c r="AB148" i="1"/>
  <c r="Y148" i="1"/>
  <c r="AE152" i="1"/>
  <c r="AA152" i="1"/>
  <c r="W152" i="1"/>
  <c r="AD152" i="1"/>
  <c r="Z152" i="1"/>
  <c r="AF152" i="1"/>
  <c r="X152" i="1"/>
  <c r="AC152" i="1"/>
  <c r="AB152" i="1"/>
  <c r="Y152" i="1"/>
  <c r="AE157" i="1"/>
  <c r="AA157" i="1"/>
  <c r="W157" i="1"/>
  <c r="AD157" i="1"/>
  <c r="Z157" i="1"/>
  <c r="AF157" i="1"/>
  <c r="X157" i="1"/>
  <c r="AC157" i="1"/>
  <c r="AB157" i="1"/>
  <c r="Y157" i="1"/>
  <c r="AE161" i="1"/>
  <c r="AA161" i="1"/>
  <c r="W161" i="1"/>
  <c r="AD161" i="1"/>
  <c r="Z161" i="1"/>
  <c r="AF161" i="1"/>
  <c r="X161" i="1"/>
  <c r="AC161" i="1"/>
  <c r="AB161" i="1"/>
  <c r="Y161" i="1"/>
  <c r="AC165" i="1"/>
  <c r="Y165" i="1"/>
  <c r="AB165" i="1"/>
  <c r="W165" i="1"/>
  <c r="AD165" i="1"/>
  <c r="AA165" i="1"/>
  <c r="Z165" i="1"/>
  <c r="AE165" i="1"/>
  <c r="X165" i="1"/>
  <c r="AF165" i="1"/>
  <c r="AC169" i="1"/>
  <c r="Y169" i="1"/>
  <c r="AE169" i="1"/>
  <c r="Z169" i="1"/>
  <c r="AF169" i="1"/>
  <c r="AA169" i="1"/>
  <c r="AD169" i="1"/>
  <c r="AB169" i="1"/>
  <c r="X169" i="1"/>
  <c r="W169" i="1"/>
  <c r="AD173" i="1"/>
  <c r="Z173" i="1"/>
  <c r="AC173" i="1"/>
  <c r="Y173" i="1"/>
  <c r="AE173" i="1"/>
  <c r="W173" i="1"/>
  <c r="AF173" i="1"/>
  <c r="X173" i="1"/>
  <c r="AA173" i="1"/>
  <c r="AB173" i="1"/>
  <c r="AD177" i="1"/>
  <c r="Z177" i="1"/>
  <c r="AC177" i="1"/>
  <c r="Y177" i="1"/>
  <c r="AE177" i="1"/>
  <c r="W177" i="1"/>
  <c r="AF177" i="1"/>
  <c r="X177" i="1"/>
  <c r="AB177" i="1"/>
  <c r="AA177" i="1"/>
  <c r="AD181" i="1"/>
  <c r="Z181" i="1"/>
  <c r="AC181" i="1"/>
  <c r="Y181" i="1"/>
  <c r="AE181" i="1"/>
  <c r="W181" i="1"/>
  <c r="AA181" i="1"/>
  <c r="AF181" i="1"/>
  <c r="X181" i="1"/>
  <c r="AB181" i="1"/>
  <c r="AD185" i="1"/>
  <c r="Z185" i="1"/>
  <c r="AC185" i="1"/>
  <c r="Y185" i="1"/>
  <c r="AE185" i="1"/>
  <c r="W185" i="1"/>
  <c r="AA185" i="1"/>
  <c r="AF185" i="1"/>
  <c r="X185" i="1"/>
  <c r="AB185" i="1"/>
  <c r="AD189" i="1"/>
  <c r="Z189" i="1"/>
  <c r="AC189" i="1"/>
  <c r="Y189" i="1"/>
  <c r="AE189" i="1"/>
  <c r="W189" i="1"/>
  <c r="AA189" i="1"/>
  <c r="AF189" i="1"/>
  <c r="X189" i="1"/>
  <c r="AB189" i="1"/>
  <c r="AD193" i="1"/>
  <c r="Z193" i="1"/>
  <c r="AC193" i="1"/>
  <c r="Y193" i="1"/>
  <c r="AE193" i="1"/>
  <c r="W193" i="1"/>
  <c r="AA193" i="1"/>
  <c r="AF193" i="1"/>
  <c r="X193" i="1"/>
  <c r="AB193" i="1"/>
  <c r="AD198" i="1"/>
  <c r="Z198" i="1"/>
  <c r="AC198" i="1"/>
  <c r="Y198" i="1"/>
  <c r="AE198" i="1"/>
  <c r="W198" i="1"/>
  <c r="AA198" i="1"/>
  <c r="AF198" i="1"/>
  <c r="X198" i="1"/>
  <c r="AB198" i="1"/>
  <c r="AD202" i="1"/>
  <c r="Z202" i="1"/>
  <c r="AC202" i="1"/>
  <c r="Y202" i="1"/>
  <c r="AE202" i="1"/>
  <c r="W202" i="1"/>
  <c r="AA202" i="1"/>
  <c r="AF202" i="1"/>
  <c r="X202" i="1"/>
  <c r="AB202" i="1"/>
  <c r="AD206" i="1"/>
  <c r="Z206" i="1"/>
  <c r="AC206" i="1"/>
  <c r="Y206" i="1"/>
  <c r="AE206" i="1"/>
  <c r="W206" i="1"/>
  <c r="AA206" i="1"/>
  <c r="AF206" i="1"/>
  <c r="X206" i="1"/>
  <c r="AB206" i="1"/>
  <c r="AD210" i="1"/>
  <c r="Z210" i="1"/>
  <c r="AC210" i="1"/>
  <c r="Y210" i="1"/>
  <c r="AE210" i="1"/>
  <c r="W210" i="1"/>
  <c r="AA210" i="1"/>
  <c r="AF210" i="1"/>
  <c r="X210" i="1"/>
  <c r="AB210" i="1"/>
  <c r="AD214" i="1"/>
  <c r="Z214" i="1"/>
  <c r="AC214" i="1"/>
  <c r="Y214" i="1"/>
  <c r="AE214" i="1"/>
  <c r="W214" i="1"/>
  <c r="AA214" i="1"/>
  <c r="AF214" i="1"/>
  <c r="X214" i="1"/>
  <c r="AB214" i="1"/>
  <c r="AD218" i="1"/>
  <c r="Z218" i="1"/>
  <c r="AC218" i="1"/>
  <c r="Y218" i="1"/>
  <c r="AE218" i="1"/>
  <c r="W218" i="1"/>
  <c r="AA218" i="1"/>
  <c r="AF218" i="1"/>
  <c r="X218" i="1"/>
  <c r="AB218" i="1"/>
  <c r="AD222" i="1"/>
  <c r="Z222" i="1"/>
  <c r="AC222" i="1"/>
  <c r="Y222" i="1"/>
  <c r="AE222" i="1"/>
  <c r="W222" i="1"/>
  <c r="AA222" i="1"/>
  <c r="AF222" i="1"/>
  <c r="X222" i="1"/>
  <c r="AB222" i="1"/>
  <c r="AC227" i="1"/>
  <c r="Y227" i="1"/>
  <c r="AF227" i="1"/>
  <c r="AB227" i="1"/>
  <c r="X227" i="1"/>
  <c r="AE227" i="1"/>
  <c r="AA227" i="1"/>
  <c r="W227" i="1"/>
  <c r="AD227" i="1"/>
  <c r="Z227" i="1"/>
  <c r="AC231" i="1"/>
  <c r="Y231" i="1"/>
  <c r="AF231" i="1"/>
  <c r="AB231" i="1"/>
  <c r="X231" i="1"/>
  <c r="AE231" i="1"/>
  <c r="AA231" i="1"/>
  <c r="W231" i="1"/>
  <c r="Z231" i="1"/>
  <c r="AD231" i="1"/>
  <c r="AC235" i="1"/>
  <c r="Y235" i="1"/>
  <c r="AF235" i="1"/>
  <c r="AB235" i="1"/>
  <c r="X235" i="1"/>
  <c r="AE235" i="1"/>
  <c r="AA235" i="1"/>
  <c r="W235" i="1"/>
  <c r="AD235" i="1"/>
  <c r="Z235" i="1"/>
  <c r="X8" i="1"/>
  <c r="AB8" i="1"/>
  <c r="AF8" i="1"/>
  <c r="X12" i="1"/>
  <c r="AB12" i="1"/>
  <c r="AF12" i="1"/>
  <c r="X16" i="1"/>
  <c r="AB16" i="1"/>
  <c r="AF16" i="1"/>
  <c r="X32" i="1"/>
  <c r="AB32" i="1"/>
  <c r="AF32" i="1"/>
  <c r="X35" i="1"/>
  <c r="AB35" i="1"/>
  <c r="AF35" i="1"/>
  <c r="X36" i="1"/>
  <c r="AB36" i="1"/>
  <c r="AF36" i="1"/>
  <c r="AB24" i="1"/>
  <c r="AF24" i="1"/>
  <c r="Z25" i="1"/>
  <c r="AD25" i="1"/>
  <c r="X37" i="1"/>
  <c r="AB37" i="1"/>
  <c r="AF37" i="1"/>
  <c r="Z26" i="1"/>
  <c r="AD26" i="1"/>
  <c r="X27" i="1"/>
  <c r="AB27" i="1"/>
  <c r="AF27" i="1"/>
  <c r="Z28" i="1"/>
  <c r="AD28" i="1"/>
  <c r="X29" i="1"/>
  <c r="AB29" i="1"/>
  <c r="AF29" i="1"/>
  <c r="Z38" i="1"/>
  <c r="AD38" i="1"/>
  <c r="X40" i="1"/>
  <c r="AB40" i="1"/>
  <c r="AF40" i="1"/>
  <c r="Z41" i="1"/>
  <c r="AD41" i="1"/>
  <c r="X42" i="1"/>
  <c r="AB42" i="1"/>
  <c r="AF42" i="1"/>
  <c r="Z43" i="1"/>
  <c r="AD43" i="1"/>
  <c r="X44" i="1"/>
  <c r="AB44" i="1"/>
  <c r="AF44" i="1"/>
  <c r="Z45" i="1"/>
  <c r="AD45" i="1"/>
  <c r="X46" i="1"/>
  <c r="AB46" i="1"/>
  <c r="AF46" i="1"/>
  <c r="Z47" i="1"/>
  <c r="AD47" i="1"/>
  <c r="X48" i="1"/>
  <c r="AB48" i="1"/>
  <c r="AF48" i="1"/>
  <c r="Z49" i="1"/>
  <c r="AD49" i="1"/>
  <c r="X50" i="1"/>
  <c r="AB50" i="1"/>
  <c r="W51" i="1"/>
  <c r="AC52" i="1"/>
  <c r="AA53" i="1"/>
  <c r="AD51" i="1"/>
  <c r="Z51" i="1"/>
  <c r="AF51" i="1"/>
  <c r="AB51" i="1"/>
  <c r="X51" i="1"/>
  <c r="AD55" i="1"/>
  <c r="Z55" i="1"/>
  <c r="AC55" i="1"/>
  <c r="Y55" i="1"/>
  <c r="AF55" i="1"/>
  <c r="AB55" i="1"/>
  <c r="X55" i="1"/>
  <c r="AE55" i="1"/>
  <c r="AA55" i="1"/>
  <c r="W55" i="1"/>
  <c r="AD59" i="1"/>
  <c r="Z59" i="1"/>
  <c r="AC59" i="1"/>
  <c r="Y59" i="1"/>
  <c r="AF59" i="1"/>
  <c r="AB59" i="1"/>
  <c r="X59" i="1"/>
  <c r="AE59" i="1"/>
  <c r="AA59" i="1"/>
  <c r="W59" i="1"/>
  <c r="AD63" i="1"/>
  <c r="Z63" i="1"/>
  <c r="AC63" i="1"/>
  <c r="Y63" i="1"/>
  <c r="AF63" i="1"/>
  <c r="AB63" i="1"/>
  <c r="X63" i="1"/>
  <c r="AE63" i="1"/>
  <c r="AA63" i="1"/>
  <c r="W63" i="1"/>
  <c r="AD67" i="1"/>
  <c r="Z67" i="1"/>
  <c r="AC67" i="1"/>
  <c r="Y67" i="1"/>
  <c r="AF67" i="1"/>
  <c r="AB67" i="1"/>
  <c r="X67" i="1"/>
  <c r="AE67" i="1"/>
  <c r="AA67" i="1"/>
  <c r="W67" i="1"/>
  <c r="AD71" i="1"/>
  <c r="Z71" i="1"/>
  <c r="AC71" i="1"/>
  <c r="Y71" i="1"/>
  <c r="AF71" i="1"/>
  <c r="AB71" i="1"/>
  <c r="X71" i="1"/>
  <c r="AE71" i="1"/>
  <c r="AA71" i="1"/>
  <c r="W71" i="1"/>
  <c r="AD76" i="1"/>
  <c r="Z76" i="1"/>
  <c r="AC76" i="1"/>
  <c r="Y76" i="1"/>
  <c r="AF76" i="1"/>
  <c r="AB76" i="1"/>
  <c r="X76" i="1"/>
  <c r="AE76" i="1"/>
  <c r="AA76" i="1"/>
  <c r="W76" i="1"/>
  <c r="AD80" i="1"/>
  <c r="Z80" i="1"/>
  <c r="AC80" i="1"/>
  <c r="Y80" i="1"/>
  <c r="AF80" i="1"/>
  <c r="AB80" i="1"/>
  <c r="X80" i="1"/>
  <c r="AE80" i="1"/>
  <c r="AA80" i="1"/>
  <c r="W80" i="1"/>
  <c r="AD84" i="1"/>
  <c r="Z84" i="1"/>
  <c r="AC84" i="1"/>
  <c r="Y84" i="1"/>
  <c r="AF84" i="1"/>
  <c r="AB84" i="1"/>
  <c r="X84" i="1"/>
  <c r="AE84" i="1"/>
  <c r="AA84" i="1"/>
  <c r="W84" i="1"/>
  <c r="AD88" i="1"/>
  <c r="Z88" i="1"/>
  <c r="AC88" i="1"/>
  <c r="Y88" i="1"/>
  <c r="AF88" i="1"/>
  <c r="AB88" i="1"/>
  <c r="X88" i="1"/>
  <c r="AE88" i="1"/>
  <c r="AA88" i="1"/>
  <c r="W88" i="1"/>
  <c r="AF92" i="1"/>
  <c r="AB92" i="1"/>
  <c r="X92" i="1"/>
  <c r="AD92" i="1"/>
  <c r="Y92" i="1"/>
  <c r="AC92" i="1"/>
  <c r="W92" i="1"/>
  <c r="AA92" i="1"/>
  <c r="AE92" i="1"/>
  <c r="Z92" i="1"/>
  <c r="AF96" i="1"/>
  <c r="AB96" i="1"/>
  <c r="X96" i="1"/>
  <c r="AA96" i="1"/>
  <c r="AE96" i="1"/>
  <c r="Z96" i="1"/>
  <c r="AD96" i="1"/>
  <c r="Y96" i="1"/>
  <c r="AC96" i="1"/>
  <c r="W96" i="1"/>
  <c r="AF100" i="1"/>
  <c r="AB100" i="1"/>
  <c r="X100" i="1"/>
  <c r="AD100" i="1"/>
  <c r="Z100" i="1"/>
  <c r="AC100" i="1"/>
  <c r="AA100" i="1"/>
  <c r="Y100" i="1"/>
  <c r="AE100" i="1"/>
  <c r="W100" i="1"/>
  <c r="AF104" i="1"/>
  <c r="AB104" i="1"/>
  <c r="X104" i="1"/>
  <c r="AD104" i="1"/>
  <c r="Z104" i="1"/>
  <c r="AC104" i="1"/>
  <c r="AA104" i="1"/>
  <c r="Y104" i="1"/>
  <c r="AE104" i="1"/>
  <c r="W104" i="1"/>
  <c r="AF108" i="1"/>
  <c r="AB108" i="1"/>
  <c r="X108" i="1"/>
  <c r="AD108" i="1"/>
  <c r="Z108" i="1"/>
  <c r="AC108" i="1"/>
  <c r="AA108" i="1"/>
  <c r="Y108" i="1"/>
  <c r="AE108" i="1"/>
  <c r="W108" i="1"/>
  <c r="AF112" i="1"/>
  <c r="AB112" i="1"/>
  <c r="X112" i="1"/>
  <c r="AD112" i="1"/>
  <c r="Z112" i="1"/>
  <c r="AC112" i="1"/>
  <c r="AA112" i="1"/>
  <c r="Y112" i="1"/>
  <c r="AE112" i="1"/>
  <c r="W112" i="1"/>
  <c r="AF116" i="1"/>
  <c r="AB116" i="1"/>
  <c r="X116" i="1"/>
  <c r="AD116" i="1"/>
  <c r="Z116" i="1"/>
  <c r="AC116" i="1"/>
  <c r="AA116" i="1"/>
  <c r="Y116" i="1"/>
  <c r="AE116" i="1"/>
  <c r="W116" i="1"/>
  <c r="AF121" i="1"/>
  <c r="AB121" i="1"/>
  <c r="X121" i="1"/>
  <c r="AD121" i="1"/>
  <c r="Z121" i="1"/>
  <c r="AC121" i="1"/>
  <c r="AA121" i="1"/>
  <c r="Y121" i="1"/>
  <c r="AE121" i="1"/>
  <c r="W121" i="1"/>
  <c r="AF125" i="1"/>
  <c r="AB125" i="1"/>
  <c r="X125" i="1"/>
  <c r="AD125" i="1"/>
  <c r="Z125" i="1"/>
  <c r="AC125" i="1"/>
  <c r="AA125" i="1"/>
  <c r="Y125" i="1"/>
  <c r="AE125" i="1"/>
  <c r="W125" i="1"/>
  <c r="AF129" i="1"/>
  <c r="AB129" i="1"/>
  <c r="X129" i="1"/>
  <c r="AD129" i="1"/>
  <c r="Z129" i="1"/>
  <c r="AC129" i="1"/>
  <c r="AA129" i="1"/>
  <c r="Y129" i="1"/>
  <c r="AE129" i="1"/>
  <c r="W129" i="1"/>
  <c r="AF133" i="1"/>
  <c r="AB133" i="1"/>
  <c r="X133" i="1"/>
  <c r="AD133" i="1"/>
  <c r="Z133" i="1"/>
  <c r="AC133" i="1"/>
  <c r="AA133" i="1"/>
  <c r="Y133" i="1"/>
  <c r="AE133" i="1"/>
  <c r="W133" i="1"/>
  <c r="AF137" i="1"/>
  <c r="AB137" i="1"/>
  <c r="X137" i="1"/>
  <c r="AE137" i="1"/>
  <c r="AA137" i="1"/>
  <c r="W137" i="1"/>
  <c r="AD137" i="1"/>
  <c r="Z137" i="1"/>
  <c r="Y137" i="1"/>
  <c r="AC137" i="1"/>
  <c r="AF141" i="1"/>
  <c r="AB141" i="1"/>
  <c r="X141" i="1"/>
  <c r="AE141" i="1"/>
  <c r="Z141" i="1"/>
  <c r="AD141" i="1"/>
  <c r="Y141" i="1"/>
  <c r="AC141" i="1"/>
  <c r="W141" i="1"/>
  <c r="AA141" i="1"/>
  <c r="AC145" i="1"/>
  <c r="Y145" i="1"/>
  <c r="AF145" i="1"/>
  <c r="AB145" i="1"/>
  <c r="X145" i="1"/>
  <c r="AD145" i="1"/>
  <c r="AA145" i="1"/>
  <c r="Z145" i="1"/>
  <c r="W145" i="1"/>
  <c r="AE145" i="1"/>
  <c r="AC149" i="1"/>
  <c r="Y149" i="1"/>
  <c r="AF149" i="1"/>
  <c r="AB149" i="1"/>
  <c r="X149" i="1"/>
  <c r="AD149" i="1"/>
  <c r="AA149" i="1"/>
  <c r="Z149" i="1"/>
  <c r="AE149" i="1"/>
  <c r="W149" i="1"/>
  <c r="AC153" i="1"/>
  <c r="Y153" i="1"/>
  <c r="AF153" i="1"/>
  <c r="AB153" i="1"/>
  <c r="X153" i="1"/>
  <c r="AD153" i="1"/>
  <c r="AA153" i="1"/>
  <c r="Z153" i="1"/>
  <c r="AE153" i="1"/>
  <c r="W153" i="1"/>
  <c r="AC158" i="1"/>
  <c r="Y158" i="1"/>
  <c r="AF158" i="1"/>
  <c r="AB158" i="1"/>
  <c r="X158" i="1"/>
  <c r="AD158" i="1"/>
  <c r="AA158" i="1"/>
  <c r="Z158" i="1"/>
  <c r="AE158" i="1"/>
  <c r="W158" i="1"/>
  <c r="AC162" i="1"/>
  <c r="Y162" i="1"/>
  <c r="AF162" i="1"/>
  <c r="AB162" i="1"/>
  <c r="X162" i="1"/>
  <c r="AD162" i="1"/>
  <c r="AA162" i="1"/>
  <c r="Z162" i="1"/>
  <c r="W162" i="1"/>
  <c r="AE162" i="1"/>
  <c r="AE166" i="1"/>
  <c r="AA166" i="1"/>
  <c r="W166" i="1"/>
  <c r="AC166" i="1"/>
  <c r="X166" i="1"/>
  <c r="AD166" i="1"/>
  <c r="Y166" i="1"/>
  <c r="AB166" i="1"/>
  <c r="Z166" i="1"/>
  <c r="AF166" i="1"/>
  <c r="AF170" i="1"/>
  <c r="AB170" i="1"/>
  <c r="X170" i="1"/>
  <c r="AE170" i="1"/>
  <c r="AA170" i="1"/>
  <c r="W170" i="1"/>
  <c r="AC170" i="1"/>
  <c r="AD170" i="1"/>
  <c r="Y170" i="1"/>
  <c r="Z170" i="1"/>
  <c r="AF174" i="1"/>
  <c r="AB174" i="1"/>
  <c r="X174" i="1"/>
  <c r="AE174" i="1"/>
  <c r="AA174" i="1"/>
  <c r="W174" i="1"/>
  <c r="AC174" i="1"/>
  <c r="AD174" i="1"/>
  <c r="Z174" i="1"/>
  <c r="Y174" i="1"/>
  <c r="AF178" i="1"/>
  <c r="AB178" i="1"/>
  <c r="X178" i="1"/>
  <c r="AE178" i="1"/>
  <c r="AA178" i="1"/>
  <c r="W178" i="1"/>
  <c r="AC178" i="1"/>
  <c r="AD178" i="1"/>
  <c r="Z178" i="1"/>
  <c r="Y178" i="1"/>
  <c r="AF182" i="1"/>
  <c r="AB182" i="1"/>
  <c r="X182" i="1"/>
  <c r="AE182" i="1"/>
  <c r="AA182" i="1"/>
  <c r="W182" i="1"/>
  <c r="AC182" i="1"/>
  <c r="Y182" i="1"/>
  <c r="AD182" i="1"/>
  <c r="Z182" i="1"/>
  <c r="AF186" i="1"/>
  <c r="AB186" i="1"/>
  <c r="X186" i="1"/>
  <c r="AE186" i="1"/>
  <c r="AA186" i="1"/>
  <c r="W186" i="1"/>
  <c r="AC186" i="1"/>
  <c r="Y186" i="1"/>
  <c r="AD186" i="1"/>
  <c r="Z186" i="1"/>
  <c r="AF190" i="1"/>
  <c r="AB190" i="1"/>
  <c r="X190" i="1"/>
  <c r="AE190" i="1"/>
  <c r="AA190" i="1"/>
  <c r="W190" i="1"/>
  <c r="AC190" i="1"/>
  <c r="Y190" i="1"/>
  <c r="AD190" i="1"/>
  <c r="Z190" i="1"/>
  <c r="AF195" i="1"/>
  <c r="AB195" i="1"/>
  <c r="X195" i="1"/>
  <c r="AE195" i="1"/>
  <c r="AA195" i="1"/>
  <c r="W195" i="1"/>
  <c r="AC195" i="1"/>
  <c r="Y195" i="1"/>
  <c r="AD195" i="1"/>
  <c r="Z195" i="1"/>
  <c r="AF199" i="1"/>
  <c r="AB199" i="1"/>
  <c r="X199" i="1"/>
  <c r="AE199" i="1"/>
  <c r="AA199" i="1"/>
  <c r="W199" i="1"/>
  <c r="AC199" i="1"/>
  <c r="Y199" i="1"/>
  <c r="AD199" i="1"/>
  <c r="Z199" i="1"/>
  <c r="AF203" i="1"/>
  <c r="AB203" i="1"/>
  <c r="X203" i="1"/>
  <c r="AE203" i="1"/>
  <c r="AA203" i="1"/>
  <c r="W203" i="1"/>
  <c r="AC203" i="1"/>
  <c r="Y203" i="1"/>
  <c r="AD203" i="1"/>
  <c r="Z203" i="1"/>
  <c r="AF207" i="1"/>
  <c r="AB207" i="1"/>
  <c r="X207" i="1"/>
  <c r="AE207" i="1"/>
  <c r="AA207" i="1"/>
  <c r="W207" i="1"/>
  <c r="AC207" i="1"/>
  <c r="Y207" i="1"/>
  <c r="AD207" i="1"/>
  <c r="Z207" i="1"/>
  <c r="AF211" i="1"/>
  <c r="AB211" i="1"/>
  <c r="X211" i="1"/>
  <c r="AE211" i="1"/>
  <c r="AA211" i="1"/>
  <c r="W211" i="1"/>
  <c r="AC211" i="1"/>
  <c r="Y211" i="1"/>
  <c r="AD211" i="1"/>
  <c r="Z211" i="1"/>
  <c r="AF215" i="1"/>
  <c r="AB215" i="1"/>
  <c r="X215" i="1"/>
  <c r="AE215" i="1"/>
  <c r="AA215" i="1"/>
  <c r="W215" i="1"/>
  <c r="AC215" i="1"/>
  <c r="Y215" i="1"/>
  <c r="AD215" i="1"/>
  <c r="Z215" i="1"/>
  <c r="AF219" i="1"/>
  <c r="AB219" i="1"/>
  <c r="X219" i="1"/>
  <c r="AE219" i="1"/>
  <c r="AA219" i="1"/>
  <c r="W219" i="1"/>
  <c r="AC219" i="1"/>
  <c r="Y219" i="1"/>
  <c r="AD219" i="1"/>
  <c r="Z219" i="1"/>
  <c r="AF223" i="1"/>
  <c r="AB223" i="1"/>
  <c r="X223" i="1"/>
  <c r="AE223" i="1"/>
  <c r="AA223" i="1"/>
  <c r="W223" i="1"/>
  <c r="AC223" i="1"/>
  <c r="Y223" i="1"/>
  <c r="AD223" i="1"/>
  <c r="Z223" i="1"/>
  <c r="AE228" i="1"/>
  <c r="AA228" i="1"/>
  <c r="W228" i="1"/>
  <c r="AD228" i="1"/>
  <c r="Z228" i="1"/>
  <c r="AC228" i="1"/>
  <c r="Y228" i="1"/>
  <c r="X228" i="1"/>
  <c r="AB228" i="1"/>
  <c r="AF228" i="1"/>
  <c r="AE232" i="1"/>
  <c r="AA232" i="1"/>
  <c r="W232" i="1"/>
  <c r="AD232" i="1"/>
  <c r="Z232" i="1"/>
  <c r="AC232" i="1"/>
  <c r="Y232" i="1"/>
  <c r="AF232" i="1"/>
  <c r="AB232" i="1"/>
  <c r="X232" i="1"/>
  <c r="AE237" i="1"/>
  <c r="AA237" i="1"/>
  <c r="W237" i="1"/>
  <c r="AD237" i="1"/>
  <c r="Z237" i="1"/>
  <c r="AC237" i="1"/>
  <c r="Y237" i="1"/>
  <c r="X237" i="1"/>
  <c r="AB237" i="1"/>
  <c r="AF237" i="1"/>
  <c r="Y6" i="1"/>
  <c r="AC6" i="1"/>
  <c r="W7" i="1"/>
  <c r="AA7" i="1"/>
  <c r="AE7" i="1"/>
  <c r="Y8" i="1"/>
  <c r="AC8" i="1"/>
  <c r="W9" i="1"/>
  <c r="AA9" i="1"/>
  <c r="AE9" i="1"/>
  <c r="Y10" i="1"/>
  <c r="AC10" i="1"/>
  <c r="W11" i="1"/>
  <c r="AA11" i="1"/>
  <c r="AE11" i="1"/>
  <c r="Y12" i="1"/>
  <c r="AC12" i="1"/>
  <c r="W13" i="1"/>
  <c r="AA13" i="1"/>
  <c r="AE13" i="1"/>
  <c r="Y14" i="1"/>
  <c r="AC14" i="1"/>
  <c r="W15" i="1"/>
  <c r="AA15" i="1"/>
  <c r="AE15" i="1"/>
  <c r="Y16" i="1"/>
  <c r="AC16" i="1"/>
  <c r="W31" i="1"/>
  <c r="AA31" i="1"/>
  <c r="AE31" i="1"/>
  <c r="Y17" i="1"/>
  <c r="AC17" i="1"/>
  <c r="W18" i="1"/>
  <c r="AA18" i="1"/>
  <c r="AE18" i="1"/>
  <c r="Y32" i="1"/>
  <c r="AC32" i="1"/>
  <c r="W19" i="1"/>
  <c r="AA19" i="1"/>
  <c r="AE19" i="1"/>
  <c r="Y33" i="1"/>
  <c r="AC33" i="1"/>
  <c r="W34" i="1"/>
  <c r="AA34" i="1"/>
  <c r="AE34" i="1"/>
  <c r="Y35" i="1"/>
  <c r="AC35" i="1"/>
  <c r="W20" i="1"/>
  <c r="AA20" i="1"/>
  <c r="AE20" i="1"/>
  <c r="Y21" i="1"/>
  <c r="AC21" i="1"/>
  <c r="W22" i="1"/>
  <c r="AA22" i="1"/>
  <c r="AE22" i="1"/>
  <c r="Y36" i="1"/>
  <c r="AC36" i="1"/>
  <c r="W23" i="1"/>
  <c r="AA23" i="1"/>
  <c r="AE23" i="1"/>
  <c r="Y24" i="1"/>
  <c r="AC24" i="1"/>
  <c r="W25" i="1"/>
  <c r="AA25" i="1"/>
  <c r="AE25" i="1"/>
  <c r="Y37" i="1"/>
  <c r="AC37" i="1"/>
  <c r="W26" i="1"/>
  <c r="AA26" i="1"/>
  <c r="AE26" i="1"/>
  <c r="Y27" i="1"/>
  <c r="AC27" i="1"/>
  <c r="W28" i="1"/>
  <c r="AA28" i="1"/>
  <c r="AE28" i="1"/>
  <c r="Y29" i="1"/>
  <c r="AC29" i="1"/>
  <c r="W38" i="1"/>
  <c r="AA38" i="1"/>
  <c r="AE38" i="1"/>
  <c r="Y40" i="1"/>
  <c r="AC40" i="1"/>
  <c r="W41" i="1"/>
  <c r="AA41" i="1"/>
  <c r="AE41" i="1"/>
  <c r="Y42" i="1"/>
  <c r="AC42" i="1"/>
  <c r="W43" i="1"/>
  <c r="AA43" i="1"/>
  <c r="AE43" i="1"/>
  <c r="Y44" i="1"/>
  <c r="AC44" i="1"/>
  <c r="W45" i="1"/>
  <c r="AA45" i="1"/>
  <c r="AE45" i="1"/>
  <c r="Y46" i="1"/>
  <c r="AC46" i="1"/>
  <c r="W47" i="1"/>
  <c r="AA47" i="1"/>
  <c r="AE47" i="1"/>
  <c r="Y48" i="1"/>
  <c r="AC48" i="1"/>
  <c r="W49" i="1"/>
  <c r="AA49" i="1"/>
  <c r="AE49" i="1"/>
  <c r="Y50" i="1"/>
  <c r="AC50" i="1"/>
  <c r="Y51" i="1"/>
  <c r="W52" i="1"/>
  <c r="AC53" i="1"/>
  <c r="AF52" i="1"/>
  <c r="AB52" i="1"/>
  <c r="X52" i="1"/>
  <c r="AD52" i="1"/>
  <c r="Z52" i="1"/>
  <c r="AF56" i="1"/>
  <c r="AB56" i="1"/>
  <c r="X56" i="1"/>
  <c r="AE56" i="1"/>
  <c r="AA56" i="1"/>
  <c r="W56" i="1"/>
  <c r="AD56" i="1"/>
  <c r="Z56" i="1"/>
  <c r="AC56" i="1"/>
  <c r="Y56" i="1"/>
  <c r="AF60" i="1"/>
  <c r="AB60" i="1"/>
  <c r="X60" i="1"/>
  <c r="AE60" i="1"/>
  <c r="AA60" i="1"/>
  <c r="W60" i="1"/>
  <c r="AD60" i="1"/>
  <c r="Z60" i="1"/>
  <c r="AC60" i="1"/>
  <c r="Y60" i="1"/>
  <c r="AF64" i="1"/>
  <c r="AB64" i="1"/>
  <c r="X64" i="1"/>
  <c r="AE64" i="1"/>
  <c r="AA64" i="1"/>
  <c r="W64" i="1"/>
  <c r="AD64" i="1"/>
  <c r="Z64" i="1"/>
  <c r="AC64" i="1"/>
  <c r="Y64" i="1"/>
  <c r="AF68" i="1"/>
  <c r="AB68" i="1"/>
  <c r="X68" i="1"/>
  <c r="AE68" i="1"/>
  <c r="AA68" i="1"/>
  <c r="W68" i="1"/>
  <c r="AD68" i="1"/>
  <c r="Z68" i="1"/>
  <c r="AC68" i="1"/>
  <c r="Y68" i="1"/>
  <c r="AF72" i="1"/>
  <c r="AB72" i="1"/>
  <c r="X72" i="1"/>
  <c r="AE72" i="1"/>
  <c r="AA72" i="1"/>
  <c r="W72" i="1"/>
  <c r="AD72" i="1"/>
  <c r="Z72" i="1"/>
  <c r="AC72" i="1"/>
  <c r="Y72" i="1"/>
  <c r="AF77" i="1"/>
  <c r="AB77" i="1"/>
  <c r="X77" i="1"/>
  <c r="AE77" i="1"/>
  <c r="AA77" i="1"/>
  <c r="W77" i="1"/>
  <c r="AD77" i="1"/>
  <c r="Z77" i="1"/>
  <c r="AC77" i="1"/>
  <c r="Y77" i="1"/>
  <c r="AF81" i="1"/>
  <c r="AB81" i="1"/>
  <c r="X81" i="1"/>
  <c r="AE81" i="1"/>
  <c r="AA81" i="1"/>
  <c r="W81" i="1"/>
  <c r="AD81" i="1"/>
  <c r="Z81" i="1"/>
  <c r="AC81" i="1"/>
  <c r="Y81" i="1"/>
  <c r="AF85" i="1"/>
  <c r="AB85" i="1"/>
  <c r="X85" i="1"/>
  <c r="AE85" i="1"/>
  <c r="AA85" i="1"/>
  <c r="W85" i="1"/>
  <c r="AD85" i="1"/>
  <c r="Z85" i="1"/>
  <c r="AC85" i="1"/>
  <c r="Y85" i="1"/>
  <c r="AD89" i="1"/>
  <c r="AB89" i="1"/>
  <c r="X89" i="1"/>
  <c r="AF89" i="1"/>
  <c r="AA89" i="1"/>
  <c r="W89" i="1"/>
  <c r="AE89" i="1"/>
  <c r="Z89" i="1"/>
  <c r="AC89" i="1"/>
  <c r="Y89" i="1"/>
  <c r="AD93" i="1"/>
  <c r="Z93" i="1"/>
  <c r="AE93" i="1"/>
  <c r="Y93" i="1"/>
  <c r="AC93" i="1"/>
  <c r="X93" i="1"/>
  <c r="AB93" i="1"/>
  <c r="W93" i="1"/>
  <c r="AF93" i="1"/>
  <c r="AA93" i="1"/>
  <c r="AD97" i="1"/>
  <c r="Z97" i="1"/>
  <c r="AF97" i="1"/>
  <c r="AB97" i="1"/>
  <c r="W97" i="1"/>
  <c r="AA97" i="1"/>
  <c r="AE97" i="1"/>
  <c r="Y97" i="1"/>
  <c r="AC97" i="1"/>
  <c r="X97" i="1"/>
  <c r="AD101" i="1"/>
  <c r="Z101" i="1"/>
  <c r="AF101" i="1"/>
  <c r="AB101" i="1"/>
  <c r="X101" i="1"/>
  <c r="AA101" i="1"/>
  <c r="Y101" i="1"/>
  <c r="AE101" i="1"/>
  <c r="W101" i="1"/>
  <c r="AC101" i="1"/>
  <c r="AD105" i="1"/>
  <c r="Z105" i="1"/>
  <c r="AF105" i="1"/>
  <c r="AB105" i="1"/>
  <c r="X105" i="1"/>
  <c r="AA105" i="1"/>
  <c r="Y105" i="1"/>
  <c r="AE105" i="1"/>
  <c r="W105" i="1"/>
  <c r="AC105" i="1"/>
  <c r="AD109" i="1"/>
  <c r="Z109" i="1"/>
  <c r="AF109" i="1"/>
  <c r="AB109" i="1"/>
  <c r="X109" i="1"/>
  <c r="AA109" i="1"/>
  <c r="Y109" i="1"/>
  <c r="AE109" i="1"/>
  <c r="W109" i="1"/>
  <c r="AC109" i="1"/>
  <c r="AD113" i="1"/>
  <c r="Z113" i="1"/>
  <c r="AF113" i="1"/>
  <c r="AB113" i="1"/>
  <c r="X113" i="1"/>
  <c r="AA113" i="1"/>
  <c r="Y113" i="1"/>
  <c r="AE113" i="1"/>
  <c r="W113" i="1"/>
  <c r="AC113" i="1"/>
  <c r="AD117" i="1"/>
  <c r="Z117" i="1"/>
  <c r="AF117" i="1"/>
  <c r="AB117" i="1"/>
  <c r="X117" i="1"/>
  <c r="AA117" i="1"/>
  <c r="Y117" i="1"/>
  <c r="AE117" i="1"/>
  <c r="W117" i="1"/>
  <c r="AC117" i="1"/>
  <c r="AD122" i="1"/>
  <c r="Z122" i="1"/>
  <c r="AF122" i="1"/>
  <c r="AB122" i="1"/>
  <c r="X122" i="1"/>
  <c r="AA122" i="1"/>
  <c r="Y122" i="1"/>
  <c r="AE122" i="1"/>
  <c r="W122" i="1"/>
  <c r="AC122" i="1"/>
  <c r="AD126" i="1"/>
  <c r="Z126" i="1"/>
  <c r="AF126" i="1"/>
  <c r="AB126" i="1"/>
  <c r="X126" i="1"/>
  <c r="AA126" i="1"/>
  <c r="Y126" i="1"/>
  <c r="AE126" i="1"/>
  <c r="W126" i="1"/>
  <c r="AC126" i="1"/>
  <c r="AD130" i="1"/>
  <c r="Z130" i="1"/>
  <c r="AF130" i="1"/>
  <c r="AB130" i="1"/>
  <c r="X130" i="1"/>
  <c r="AA130" i="1"/>
  <c r="Y130" i="1"/>
  <c r="AE130" i="1"/>
  <c r="W130" i="1"/>
  <c r="AC130" i="1"/>
  <c r="AD134" i="1"/>
  <c r="Z134" i="1"/>
  <c r="AF134" i="1"/>
  <c r="AB134" i="1"/>
  <c r="X134" i="1"/>
  <c r="AA134" i="1"/>
  <c r="Y134" i="1"/>
  <c r="AE134" i="1"/>
  <c r="W134" i="1"/>
  <c r="AC134" i="1"/>
  <c r="AD138" i="1"/>
  <c r="Z138" i="1"/>
  <c r="AC138" i="1"/>
  <c r="Y138" i="1"/>
  <c r="AF138" i="1"/>
  <c r="AB138" i="1"/>
  <c r="X138" i="1"/>
  <c r="AE138" i="1"/>
  <c r="AA138" i="1"/>
  <c r="W138" i="1"/>
  <c r="AD142" i="1"/>
  <c r="Z142" i="1"/>
  <c r="AF142" i="1"/>
  <c r="AA142" i="1"/>
  <c r="AE142" i="1"/>
  <c r="Y142" i="1"/>
  <c r="AC142" i="1"/>
  <c r="X142" i="1"/>
  <c r="AB142" i="1"/>
  <c r="W142" i="1"/>
  <c r="AE146" i="1"/>
  <c r="AA146" i="1"/>
  <c r="W146" i="1"/>
  <c r="AD146" i="1"/>
  <c r="Z146" i="1"/>
  <c r="AB146" i="1"/>
  <c r="Y146" i="1"/>
  <c r="AF146" i="1"/>
  <c r="X146" i="1"/>
  <c r="AC146" i="1"/>
  <c r="AE150" i="1"/>
  <c r="AA150" i="1"/>
  <c r="W150" i="1"/>
  <c r="AD150" i="1"/>
  <c r="Z150" i="1"/>
  <c r="AB150" i="1"/>
  <c r="Y150" i="1"/>
  <c r="AF150" i="1"/>
  <c r="X150" i="1"/>
  <c r="AC150" i="1"/>
  <c r="AE155" i="1"/>
  <c r="AA155" i="1"/>
  <c r="W155" i="1"/>
  <c r="AD155" i="1"/>
  <c r="Z155" i="1"/>
  <c r="AB155" i="1"/>
  <c r="Y155" i="1"/>
  <c r="AF155" i="1"/>
  <c r="X155" i="1"/>
  <c r="AC155" i="1"/>
  <c r="AE159" i="1"/>
  <c r="AA159" i="1"/>
  <c r="W159" i="1"/>
  <c r="AD159" i="1"/>
  <c r="Z159" i="1"/>
  <c r="AB159" i="1"/>
  <c r="Y159" i="1"/>
  <c r="AF159" i="1"/>
  <c r="X159" i="1"/>
  <c r="AC159" i="1"/>
  <c r="AE163" i="1"/>
  <c r="AA163" i="1"/>
  <c r="W163" i="1"/>
  <c r="AD163" i="1"/>
  <c r="Z163" i="1"/>
  <c r="AB163" i="1"/>
  <c r="Y163" i="1"/>
  <c r="AF163" i="1"/>
  <c r="X163" i="1"/>
  <c r="AC163" i="1"/>
  <c r="AC167" i="1"/>
  <c r="Y167" i="1"/>
  <c r="AD167" i="1"/>
  <c r="X167" i="1"/>
  <c r="AE167" i="1"/>
  <c r="Z167" i="1"/>
  <c r="AB167" i="1"/>
  <c r="AA167" i="1"/>
  <c r="AF167" i="1"/>
  <c r="W167" i="1"/>
  <c r="AD171" i="1"/>
  <c r="Z171" i="1"/>
  <c r="AC171" i="1"/>
  <c r="Y171" i="1"/>
  <c r="AA171" i="1"/>
  <c r="AB171" i="1"/>
  <c r="X171" i="1"/>
  <c r="W171" i="1"/>
  <c r="AF171" i="1"/>
  <c r="AE171" i="1"/>
  <c r="AD175" i="1"/>
  <c r="Z175" i="1"/>
  <c r="AC175" i="1"/>
  <c r="Y175" i="1"/>
  <c r="AA175" i="1"/>
  <c r="AB175" i="1"/>
  <c r="AF175" i="1"/>
  <c r="AE175" i="1"/>
  <c r="X175" i="1"/>
  <c r="W175" i="1"/>
  <c r="AD179" i="1"/>
  <c r="Z179" i="1"/>
  <c r="AC179" i="1"/>
  <c r="Y179" i="1"/>
  <c r="AA179" i="1"/>
  <c r="AE179" i="1"/>
  <c r="AB179" i="1"/>
  <c r="X179" i="1"/>
  <c r="W179" i="1"/>
  <c r="AF179" i="1"/>
  <c r="AD183" i="1"/>
  <c r="Z183" i="1"/>
  <c r="AC183" i="1"/>
  <c r="Y183" i="1"/>
  <c r="AA183" i="1"/>
  <c r="AE183" i="1"/>
  <c r="W183" i="1"/>
  <c r="AB183" i="1"/>
  <c r="AF183" i="1"/>
  <c r="X183" i="1"/>
  <c r="AD187" i="1"/>
  <c r="Z187" i="1"/>
  <c r="AC187" i="1"/>
  <c r="Y187" i="1"/>
  <c r="AA187" i="1"/>
  <c r="AE187" i="1"/>
  <c r="W187" i="1"/>
  <c r="AB187" i="1"/>
  <c r="AF187" i="1"/>
  <c r="X187" i="1"/>
  <c r="AD191" i="1"/>
  <c r="Z191" i="1"/>
  <c r="AC191" i="1"/>
  <c r="Y191" i="1"/>
  <c r="AA191" i="1"/>
  <c r="AE191" i="1"/>
  <c r="W191" i="1"/>
  <c r="AB191" i="1"/>
  <c r="AF191" i="1"/>
  <c r="X191" i="1"/>
  <c r="AD196" i="1"/>
  <c r="Z196" i="1"/>
  <c r="AC196" i="1"/>
  <c r="Y196" i="1"/>
  <c r="AA196" i="1"/>
  <c r="AE196" i="1"/>
  <c r="W196" i="1"/>
  <c r="AB196" i="1"/>
  <c r="X196" i="1"/>
  <c r="AF196" i="1"/>
  <c r="AD200" i="1"/>
  <c r="Z200" i="1"/>
  <c r="AC200" i="1"/>
  <c r="Y200" i="1"/>
  <c r="AA200" i="1"/>
  <c r="AE200" i="1"/>
  <c r="W200" i="1"/>
  <c r="AB200" i="1"/>
  <c r="X200" i="1"/>
  <c r="AF200" i="1"/>
  <c r="AD204" i="1"/>
  <c r="Z204" i="1"/>
  <c r="AC204" i="1"/>
  <c r="Y204" i="1"/>
  <c r="AA204" i="1"/>
  <c r="AE204" i="1"/>
  <c r="W204" i="1"/>
  <c r="AB204" i="1"/>
  <c r="AF204" i="1"/>
  <c r="X204" i="1"/>
  <c r="AD208" i="1"/>
  <c r="Z208" i="1"/>
  <c r="AC208" i="1"/>
  <c r="Y208" i="1"/>
  <c r="AA208" i="1"/>
  <c r="AE208" i="1"/>
  <c r="W208" i="1"/>
  <c r="AB208" i="1"/>
  <c r="AF208" i="1"/>
  <c r="X208" i="1"/>
  <c r="AD212" i="1"/>
  <c r="Z212" i="1"/>
  <c r="AC212" i="1"/>
  <c r="Y212" i="1"/>
  <c r="AA212" i="1"/>
  <c r="AE212" i="1"/>
  <c r="W212" i="1"/>
  <c r="AB212" i="1"/>
  <c r="X212" i="1"/>
  <c r="AF212" i="1"/>
  <c r="AD216" i="1"/>
  <c r="Z216" i="1"/>
  <c r="AC216" i="1"/>
  <c r="Y216" i="1"/>
  <c r="AA216" i="1"/>
  <c r="AE216" i="1"/>
  <c r="W216" i="1"/>
  <c r="AB216" i="1"/>
  <c r="AF216" i="1"/>
  <c r="X216" i="1"/>
  <c r="AD220" i="1"/>
  <c r="Z220" i="1"/>
  <c r="AC220" i="1"/>
  <c r="Y220" i="1"/>
  <c r="AA220" i="1"/>
  <c r="AE220" i="1"/>
  <c r="W220" i="1"/>
  <c r="AB220" i="1"/>
  <c r="AF220" i="1"/>
  <c r="X220" i="1"/>
  <c r="AD224" i="1"/>
  <c r="Z224" i="1"/>
  <c r="AC224" i="1"/>
  <c r="Y224" i="1"/>
  <c r="AA224" i="1"/>
  <c r="AE224" i="1"/>
  <c r="W224" i="1"/>
  <c r="AB224" i="1"/>
  <c r="AF224" i="1"/>
  <c r="X224" i="1"/>
  <c r="AC229" i="1"/>
  <c r="Y229" i="1"/>
  <c r="AF229" i="1"/>
  <c r="AB229" i="1"/>
  <c r="X229" i="1"/>
  <c r="AE229" i="1"/>
  <c r="AA229" i="1"/>
  <c r="W229" i="1"/>
  <c r="AD229" i="1"/>
  <c r="Z229" i="1"/>
  <c r="AC233" i="1"/>
  <c r="Y233" i="1"/>
  <c r="AF233" i="1"/>
  <c r="AB233" i="1"/>
  <c r="X233" i="1"/>
  <c r="AE233" i="1"/>
  <c r="AA233" i="1"/>
  <c r="W233" i="1"/>
  <c r="Z233" i="1"/>
  <c r="AD233" i="1"/>
  <c r="AC238" i="1"/>
  <c r="Y238" i="1"/>
  <c r="AF238" i="1"/>
  <c r="AB238" i="1"/>
  <c r="X238" i="1"/>
  <c r="AE238" i="1"/>
  <c r="AA238" i="1"/>
  <c r="W238" i="1"/>
  <c r="AD238" i="1"/>
  <c r="Z238" i="1"/>
  <c r="Z6" i="1"/>
  <c r="AD6" i="1"/>
  <c r="X7" i="1"/>
  <c r="AB7" i="1"/>
  <c r="AF7" i="1"/>
  <c r="Z8" i="1"/>
  <c r="AD8" i="1"/>
  <c r="X9" i="1"/>
  <c r="AB9" i="1"/>
  <c r="AF9" i="1"/>
  <c r="Z10" i="1"/>
  <c r="AD10" i="1"/>
  <c r="X11" i="1"/>
  <c r="AB11" i="1"/>
  <c r="AF11" i="1"/>
  <c r="Z12" i="1"/>
  <c r="AD12" i="1"/>
  <c r="X13" i="1"/>
  <c r="AB13" i="1"/>
  <c r="AF13" i="1"/>
  <c r="Z14" i="1"/>
  <c r="AD14" i="1"/>
  <c r="X15" i="1"/>
  <c r="AB15" i="1"/>
  <c r="AF15" i="1"/>
  <c r="Z16" i="1"/>
  <c r="AD16" i="1"/>
  <c r="X31" i="1"/>
  <c r="AB31" i="1"/>
  <c r="AF31" i="1"/>
  <c r="Z17" i="1"/>
  <c r="AD17" i="1"/>
  <c r="X18" i="1"/>
  <c r="AB18" i="1"/>
  <c r="AF18" i="1"/>
  <c r="Z32" i="1"/>
  <c r="AD32" i="1"/>
  <c r="X19" i="1"/>
  <c r="AB19" i="1"/>
  <c r="AF19" i="1"/>
  <c r="Z33" i="1"/>
  <c r="AD33" i="1"/>
  <c r="X34" i="1"/>
  <c r="AB34" i="1"/>
  <c r="AF34" i="1"/>
  <c r="Z35" i="1"/>
  <c r="AD35" i="1"/>
  <c r="X20" i="1"/>
  <c r="AB20" i="1"/>
  <c r="AF20" i="1"/>
  <c r="Z21" i="1"/>
  <c r="AD21" i="1"/>
  <c r="X22" i="1"/>
  <c r="AB22" i="1"/>
  <c r="AF22" i="1"/>
  <c r="Z36" i="1"/>
  <c r="AD36" i="1"/>
  <c r="X23" i="1"/>
  <c r="AB23" i="1"/>
  <c r="AF23" i="1"/>
  <c r="Z24" i="1"/>
  <c r="AD24" i="1"/>
  <c r="X25" i="1"/>
  <c r="AB25" i="1"/>
  <c r="AF25" i="1"/>
  <c r="Z37" i="1"/>
  <c r="AD37" i="1"/>
  <c r="X26" i="1"/>
  <c r="AB26" i="1"/>
  <c r="AF26" i="1"/>
  <c r="Z27" i="1"/>
  <c r="AD27" i="1"/>
  <c r="X28" i="1"/>
  <c r="AB28" i="1"/>
  <c r="AF28" i="1"/>
  <c r="Z29" i="1"/>
  <c r="AD29" i="1"/>
  <c r="X38" i="1"/>
  <c r="AB38" i="1"/>
  <c r="AF38" i="1"/>
  <c r="Z40" i="1"/>
  <c r="AD40" i="1"/>
  <c r="X41" i="1"/>
  <c r="AB41" i="1"/>
  <c r="AF41" i="1"/>
  <c r="Z42" i="1"/>
  <c r="AD42" i="1"/>
  <c r="X43" i="1"/>
  <c r="AB43" i="1"/>
  <c r="AF43" i="1"/>
  <c r="Z44" i="1"/>
  <c r="AD44" i="1"/>
  <c r="X45" i="1"/>
  <c r="AB45" i="1"/>
  <c r="AF45" i="1"/>
  <c r="Z46" i="1"/>
  <c r="AD46" i="1"/>
  <c r="X47" i="1"/>
  <c r="AB47" i="1"/>
  <c r="AF47" i="1"/>
  <c r="Z48" i="1"/>
  <c r="AD48" i="1"/>
  <c r="X49" i="1"/>
  <c r="AB49" i="1"/>
  <c r="AF49" i="1"/>
  <c r="Z50" i="1"/>
  <c r="AD50" i="1"/>
  <c r="AA51" i="1"/>
  <c r="Y52" i="1"/>
  <c r="W53" i="1"/>
  <c r="AD53" i="1"/>
  <c r="Z53" i="1"/>
  <c r="AF53" i="1"/>
  <c r="AB53" i="1"/>
  <c r="X53" i="1"/>
  <c r="AD57" i="1"/>
  <c r="Z57" i="1"/>
  <c r="AC57" i="1"/>
  <c r="Y57" i="1"/>
  <c r="AF57" i="1"/>
  <c r="AB57" i="1"/>
  <c r="X57" i="1"/>
  <c r="AE57" i="1"/>
  <c r="AA57" i="1"/>
  <c r="W57" i="1"/>
  <c r="AD61" i="1"/>
  <c r="Z61" i="1"/>
  <c r="AC61" i="1"/>
  <c r="Y61" i="1"/>
  <c r="AF61" i="1"/>
  <c r="AB61" i="1"/>
  <c r="X61" i="1"/>
  <c r="AE61" i="1"/>
  <c r="AA61" i="1"/>
  <c r="W61" i="1"/>
  <c r="AD65" i="1"/>
  <c r="Z65" i="1"/>
  <c r="AC65" i="1"/>
  <c r="Y65" i="1"/>
  <c r="AF65" i="1"/>
  <c r="AB65" i="1"/>
  <c r="X65" i="1"/>
  <c r="AE65" i="1"/>
  <c r="AA65" i="1"/>
  <c r="W65" i="1"/>
  <c r="AD69" i="1"/>
  <c r="Z69" i="1"/>
  <c r="AC69" i="1"/>
  <c r="Y69" i="1"/>
  <c r="AF69" i="1"/>
  <c r="AB69" i="1"/>
  <c r="X69" i="1"/>
  <c r="AE69" i="1"/>
  <c r="AA69" i="1"/>
  <c r="W69" i="1"/>
  <c r="AD73" i="1"/>
  <c r="Z73" i="1"/>
  <c r="AC73" i="1"/>
  <c r="Y73" i="1"/>
  <c r="AF73" i="1"/>
  <c r="AB73" i="1"/>
  <c r="X73" i="1"/>
  <c r="AE73" i="1"/>
  <c r="AA73" i="1"/>
  <c r="W73" i="1"/>
  <c r="AD78" i="1"/>
  <c r="Z78" i="1"/>
  <c r="AC78" i="1"/>
  <c r="Y78" i="1"/>
  <c r="AF78" i="1"/>
  <c r="AB78" i="1"/>
  <c r="X78" i="1"/>
  <c r="AE78" i="1"/>
  <c r="AA78" i="1"/>
  <c r="W78" i="1"/>
  <c r="AD82" i="1"/>
  <c r="Z82" i="1"/>
  <c r="AC82" i="1"/>
  <c r="Y82" i="1"/>
  <c r="AF82" i="1"/>
  <c r="AB82" i="1"/>
  <c r="X82" i="1"/>
  <c r="AE82" i="1"/>
  <c r="AA82" i="1"/>
  <c r="W82" i="1"/>
  <c r="AD86" i="1"/>
  <c r="Z86" i="1"/>
  <c r="AC86" i="1"/>
  <c r="Y86" i="1"/>
  <c r="AF86" i="1"/>
  <c r="AB86" i="1"/>
  <c r="X86" i="1"/>
  <c r="AE86" i="1"/>
  <c r="AA86" i="1"/>
  <c r="W86" i="1"/>
  <c r="AF90" i="1"/>
  <c r="AB90" i="1"/>
  <c r="X90" i="1"/>
  <c r="AC90" i="1"/>
  <c r="W90" i="1"/>
  <c r="AA90" i="1"/>
  <c r="AE90" i="1"/>
  <c r="Z90" i="1"/>
  <c r="AD90" i="1"/>
  <c r="Y90" i="1"/>
  <c r="AF94" i="1"/>
  <c r="AB94" i="1"/>
  <c r="X94" i="1"/>
  <c r="AE94" i="1"/>
  <c r="Z94" i="1"/>
  <c r="AD94" i="1"/>
  <c r="Y94" i="1"/>
  <c r="AC94" i="1"/>
  <c r="W94" i="1"/>
  <c r="AA94" i="1"/>
  <c r="AF98" i="1"/>
  <c r="AB98" i="1"/>
  <c r="X98" i="1"/>
  <c r="AD98" i="1"/>
  <c r="Z98" i="1"/>
  <c r="Y98" i="1"/>
  <c r="AE98" i="1"/>
  <c r="W98" i="1"/>
  <c r="AC98" i="1"/>
  <c r="AA98" i="1"/>
  <c r="AF102" i="1"/>
  <c r="AB102" i="1"/>
  <c r="X102" i="1"/>
  <c r="AD102" i="1"/>
  <c r="Z102" i="1"/>
  <c r="Y102" i="1"/>
  <c r="AE102" i="1"/>
  <c r="W102" i="1"/>
  <c r="AC102" i="1"/>
  <c r="AA102" i="1"/>
  <c r="AF106" i="1"/>
  <c r="AB106" i="1"/>
  <c r="X106" i="1"/>
  <c r="AD106" i="1"/>
  <c r="Z106" i="1"/>
  <c r="Y106" i="1"/>
  <c r="AE106" i="1"/>
  <c r="W106" i="1"/>
  <c r="AC106" i="1"/>
  <c r="AA106" i="1"/>
  <c r="AF110" i="1"/>
  <c r="AB110" i="1"/>
  <c r="X110" i="1"/>
  <c r="AD110" i="1"/>
  <c r="Z110" i="1"/>
  <c r="Y110" i="1"/>
  <c r="AE110" i="1"/>
  <c r="W110" i="1"/>
  <c r="AC110" i="1"/>
  <c r="AA110" i="1"/>
  <c r="AF114" i="1"/>
  <c r="AB114" i="1"/>
  <c r="X114" i="1"/>
  <c r="AD114" i="1"/>
  <c r="Z114" i="1"/>
  <c r="Y114" i="1"/>
  <c r="AE114" i="1"/>
  <c r="W114" i="1"/>
  <c r="AC114" i="1"/>
  <c r="AA114" i="1"/>
  <c r="AF118" i="1"/>
  <c r="AB118" i="1"/>
  <c r="X118" i="1"/>
  <c r="AD118" i="1"/>
  <c r="Z118" i="1"/>
  <c r="Y118" i="1"/>
  <c r="AE118" i="1"/>
  <c r="W118" i="1"/>
  <c r="AC118" i="1"/>
  <c r="AA118" i="1"/>
  <c r="AF123" i="1"/>
  <c r="AB123" i="1"/>
  <c r="X123" i="1"/>
  <c r="AD123" i="1"/>
  <c r="Z123" i="1"/>
  <c r="Y123" i="1"/>
  <c r="AE123" i="1"/>
  <c r="W123" i="1"/>
  <c r="AC123" i="1"/>
  <c r="AA123" i="1"/>
  <c r="AF127" i="1"/>
  <c r="AB127" i="1"/>
  <c r="X127" i="1"/>
  <c r="AD127" i="1"/>
  <c r="Z127" i="1"/>
  <c r="Y127" i="1"/>
  <c r="AE127" i="1"/>
  <c r="W127" i="1"/>
  <c r="AC127" i="1"/>
  <c r="AA127" i="1"/>
  <c r="AF131" i="1"/>
  <c r="AB131" i="1"/>
  <c r="X131" i="1"/>
  <c r="AD131" i="1"/>
  <c r="Z131" i="1"/>
  <c r="Y131" i="1"/>
  <c r="AE131" i="1"/>
  <c r="W131" i="1"/>
  <c r="AC131" i="1"/>
  <c r="AA131" i="1"/>
  <c r="AF135" i="1"/>
  <c r="AB135" i="1"/>
  <c r="X135" i="1"/>
  <c r="AD135" i="1"/>
  <c r="Z135" i="1"/>
  <c r="Y135" i="1"/>
  <c r="AE135" i="1"/>
  <c r="W135" i="1"/>
  <c r="AC135" i="1"/>
  <c r="AA135" i="1"/>
  <c r="AF139" i="1"/>
  <c r="AB139" i="1"/>
  <c r="X139" i="1"/>
  <c r="AE139" i="1"/>
  <c r="AA139" i="1"/>
  <c r="W139" i="1"/>
  <c r="AD139" i="1"/>
  <c r="Z139" i="1"/>
  <c r="AC139" i="1"/>
  <c r="Y139" i="1"/>
  <c r="AF143" i="1"/>
  <c r="AB143" i="1"/>
  <c r="X143" i="1"/>
  <c r="AA143" i="1"/>
  <c r="AE143" i="1"/>
  <c r="Z143" i="1"/>
  <c r="AD143" i="1"/>
  <c r="Y143" i="1"/>
  <c r="AC143" i="1"/>
  <c r="W143" i="1"/>
  <c r="AC147" i="1"/>
  <c r="Y147" i="1"/>
  <c r="AF147" i="1"/>
  <c r="AB147" i="1"/>
  <c r="X147" i="1"/>
  <c r="Z147" i="1"/>
  <c r="AE147" i="1"/>
  <c r="W147" i="1"/>
  <c r="AD147" i="1"/>
  <c r="AA147" i="1"/>
  <c r="AC151" i="1"/>
  <c r="Y151" i="1"/>
  <c r="AF151" i="1"/>
  <c r="AB151" i="1"/>
  <c r="X151" i="1"/>
  <c r="Z151" i="1"/>
  <c r="AE151" i="1"/>
  <c r="W151" i="1"/>
  <c r="AD151" i="1"/>
  <c r="AA151" i="1"/>
  <c r="AC156" i="1"/>
  <c r="Y156" i="1"/>
  <c r="AF156" i="1"/>
  <c r="AB156" i="1"/>
  <c r="X156" i="1"/>
  <c r="Z156" i="1"/>
  <c r="AE156" i="1"/>
  <c r="W156" i="1"/>
  <c r="AD156" i="1"/>
  <c r="AA156" i="1"/>
  <c r="AC160" i="1"/>
  <c r="Y160" i="1"/>
  <c r="AF160" i="1"/>
  <c r="AB160" i="1"/>
  <c r="X160" i="1"/>
  <c r="Z160" i="1"/>
  <c r="AE160" i="1"/>
  <c r="W160" i="1"/>
  <c r="AD160" i="1"/>
  <c r="AA160" i="1"/>
  <c r="AC164" i="1"/>
  <c r="Y164" i="1"/>
  <c r="AE164" i="1"/>
  <c r="Z164" i="1"/>
  <c r="AD164" i="1"/>
  <c r="X164" i="1"/>
  <c r="AA164" i="1"/>
  <c r="W164" i="1"/>
  <c r="AF164" i="1"/>
  <c r="AB164" i="1"/>
  <c r="AE168" i="1"/>
  <c r="AA168" i="1"/>
  <c r="W168" i="1"/>
  <c r="AD168" i="1"/>
  <c r="Y168" i="1"/>
  <c r="AF168" i="1"/>
  <c r="Z168" i="1"/>
  <c r="AC168" i="1"/>
  <c r="AB168" i="1"/>
  <c r="X168" i="1"/>
  <c r="AF172" i="1"/>
  <c r="AB172" i="1"/>
  <c r="X172" i="1"/>
  <c r="AE172" i="1"/>
  <c r="AA172" i="1"/>
  <c r="W172" i="1"/>
  <c r="Y172" i="1"/>
  <c r="Z172" i="1"/>
  <c r="AD172" i="1"/>
  <c r="AC172" i="1"/>
  <c r="AF176" i="1"/>
  <c r="AB176" i="1"/>
  <c r="X176" i="1"/>
  <c r="AE176" i="1"/>
  <c r="AA176" i="1"/>
  <c r="W176" i="1"/>
  <c r="Y176" i="1"/>
  <c r="Z176" i="1"/>
  <c r="AC176" i="1"/>
  <c r="AD176" i="1"/>
  <c r="AF180" i="1"/>
  <c r="AB180" i="1"/>
  <c r="X180" i="1"/>
  <c r="AE180" i="1"/>
  <c r="AA180" i="1"/>
  <c r="W180" i="1"/>
  <c r="Y180" i="1"/>
  <c r="AC180" i="1"/>
  <c r="Z180" i="1"/>
  <c r="AD180" i="1"/>
  <c r="AF184" i="1"/>
  <c r="AB184" i="1"/>
  <c r="X184" i="1"/>
  <c r="AE184" i="1"/>
  <c r="AA184" i="1"/>
  <c r="W184" i="1"/>
  <c r="Y184" i="1"/>
  <c r="AC184" i="1"/>
  <c r="Z184" i="1"/>
  <c r="AD184" i="1"/>
  <c r="AF188" i="1"/>
  <c r="AB188" i="1"/>
  <c r="X188" i="1"/>
  <c r="AE188" i="1"/>
  <c r="AA188" i="1"/>
  <c r="W188" i="1"/>
  <c r="Y188" i="1"/>
  <c r="AC188" i="1"/>
  <c r="Z188" i="1"/>
  <c r="AD188" i="1"/>
  <c r="AF192" i="1"/>
  <c r="AB192" i="1"/>
  <c r="X192" i="1"/>
  <c r="AE192" i="1"/>
  <c r="AA192" i="1"/>
  <c r="W192" i="1"/>
  <c r="Y192" i="1"/>
  <c r="AC192" i="1"/>
  <c r="Z192" i="1"/>
  <c r="AD192" i="1"/>
  <c r="AF197" i="1"/>
  <c r="AB197" i="1"/>
  <c r="X197" i="1"/>
  <c r="AE197" i="1"/>
  <c r="AA197" i="1"/>
  <c r="W197" i="1"/>
  <c r="Y197" i="1"/>
  <c r="AC197" i="1"/>
  <c r="Z197" i="1"/>
  <c r="AD197" i="1"/>
  <c r="AF201" i="1"/>
  <c r="AB201" i="1"/>
  <c r="X201" i="1"/>
  <c r="AE201" i="1"/>
  <c r="AA201" i="1"/>
  <c r="W201" i="1"/>
  <c r="Y201" i="1"/>
  <c r="AC201" i="1"/>
  <c r="Z201" i="1"/>
  <c r="AD201" i="1"/>
  <c r="AF205" i="1"/>
  <c r="AB205" i="1"/>
  <c r="X205" i="1"/>
  <c r="AE205" i="1"/>
  <c r="AA205" i="1"/>
  <c r="W205" i="1"/>
  <c r="Y205" i="1"/>
  <c r="AC205" i="1"/>
  <c r="Z205" i="1"/>
  <c r="AD205" i="1"/>
  <c r="AF209" i="1"/>
  <c r="AB209" i="1"/>
  <c r="X209" i="1"/>
  <c r="AE209" i="1"/>
  <c r="AA209" i="1"/>
  <c r="W209" i="1"/>
  <c r="Y209" i="1"/>
  <c r="AC209" i="1"/>
  <c r="Z209" i="1"/>
  <c r="AD209" i="1"/>
  <c r="AF213" i="1"/>
  <c r="AB213" i="1"/>
  <c r="X213" i="1"/>
  <c r="AE213" i="1"/>
  <c r="AA213" i="1"/>
  <c r="W213" i="1"/>
  <c r="Y213" i="1"/>
  <c r="AC213" i="1"/>
  <c r="Z213" i="1"/>
  <c r="AD213" i="1"/>
  <c r="AF217" i="1"/>
  <c r="AB217" i="1"/>
  <c r="X217" i="1"/>
  <c r="AE217" i="1"/>
  <c r="AA217" i="1"/>
  <c r="W217" i="1"/>
  <c r="Y217" i="1"/>
  <c r="AC217" i="1"/>
  <c r="Z217" i="1"/>
  <c r="AD217" i="1"/>
  <c r="AF221" i="1"/>
  <c r="AB221" i="1"/>
  <c r="X221" i="1"/>
  <c r="AE221" i="1"/>
  <c r="AA221" i="1"/>
  <c r="W221" i="1"/>
  <c r="Y221" i="1"/>
  <c r="AC221" i="1"/>
  <c r="Z221" i="1"/>
  <c r="AD221" i="1"/>
  <c r="AE226" i="1"/>
  <c r="AD226" i="1"/>
  <c r="AC226" i="1"/>
  <c r="AB226" i="1"/>
  <c r="X226" i="1"/>
  <c r="AA226" i="1"/>
  <c r="W226" i="1"/>
  <c r="Y226" i="1"/>
  <c r="AF226" i="1"/>
  <c r="Z226" i="1"/>
  <c r="AE230" i="1"/>
  <c r="AA230" i="1"/>
  <c r="W230" i="1"/>
  <c r="AD230" i="1"/>
  <c r="Z230" i="1"/>
  <c r="AC230" i="1"/>
  <c r="Y230" i="1"/>
  <c r="AF230" i="1"/>
  <c r="X230" i="1"/>
  <c r="AB230" i="1"/>
  <c r="AE234" i="1"/>
  <c r="AA234" i="1"/>
  <c r="W234" i="1"/>
  <c r="AD234" i="1"/>
  <c r="Z234" i="1"/>
  <c r="AC234" i="1"/>
  <c r="Y234" i="1"/>
  <c r="AB234" i="1"/>
  <c r="X234" i="1"/>
  <c r="AF234" i="1"/>
  <c r="W6" i="1"/>
  <c r="AA6" i="1"/>
  <c r="Y7" i="1"/>
  <c r="W8" i="1"/>
  <c r="AA8" i="1"/>
  <c r="Y9" i="1"/>
  <c r="W10" i="1"/>
  <c r="AA10" i="1"/>
  <c r="Y11" i="1"/>
  <c r="W12" i="1"/>
  <c r="AA12" i="1"/>
  <c r="Y13" i="1"/>
  <c r="W14" i="1"/>
  <c r="AA14" i="1"/>
  <c r="Y15" i="1"/>
  <c r="W16" i="1"/>
  <c r="AA16" i="1"/>
  <c r="Y31" i="1"/>
  <c r="W17" i="1"/>
  <c r="AA17" i="1"/>
  <c r="Y18" i="1"/>
  <c r="W32" i="1"/>
  <c r="AA32" i="1"/>
  <c r="Y19" i="1"/>
  <c r="W33" i="1"/>
  <c r="AA33" i="1"/>
  <c r="Y34" i="1"/>
  <c r="W35" i="1"/>
  <c r="AA35" i="1"/>
  <c r="Y20" i="1"/>
  <c r="W21" i="1"/>
  <c r="AA21" i="1"/>
  <c r="Y22" i="1"/>
  <c r="W36" i="1"/>
  <c r="AA36" i="1"/>
  <c r="Y23" i="1"/>
  <c r="W24" i="1"/>
  <c r="AA24" i="1"/>
  <c r="Y25" i="1"/>
  <c r="W37" i="1"/>
  <c r="AA37" i="1"/>
  <c r="Y26" i="1"/>
  <c r="W27" i="1"/>
  <c r="AA27" i="1"/>
  <c r="Y28" i="1"/>
  <c r="W29" i="1"/>
  <c r="AA29" i="1"/>
  <c r="Y38" i="1"/>
  <c r="W40" i="1"/>
  <c r="AA40" i="1"/>
  <c r="Y41" i="1"/>
  <c r="W42" i="1"/>
  <c r="AA42" i="1"/>
  <c r="Y43" i="1"/>
  <c r="W44" i="1"/>
  <c r="AA44" i="1"/>
  <c r="Y45" i="1"/>
  <c r="W46" i="1"/>
  <c r="AA46" i="1"/>
  <c r="Y47" i="1"/>
  <c r="W48" i="1"/>
  <c r="AA48" i="1"/>
  <c r="Y49" i="1"/>
  <c r="W50" i="1"/>
  <c r="AA50" i="1"/>
  <c r="AE50" i="1"/>
  <c r="AC51" i="1"/>
  <c r="AA52" i="1"/>
  <c r="Y53" i="1"/>
  <c r="W54" i="1"/>
  <c r="W241" i="1"/>
  <c r="X241" i="1"/>
  <c r="AJ132" i="1" l="1"/>
  <c r="AJ124" i="1"/>
  <c r="AJ115" i="1"/>
  <c r="AJ107" i="1"/>
  <c r="AJ99" i="1"/>
  <c r="AJ336" i="1"/>
  <c r="AJ294" i="1"/>
  <c r="AJ284" i="1"/>
  <c r="AJ276" i="1"/>
  <c r="AJ262" i="1"/>
  <c r="AJ333" i="1"/>
  <c r="AJ313" i="1"/>
  <c r="AJ292" i="1"/>
  <c r="AJ331" i="1"/>
  <c r="AJ311" i="1"/>
  <c r="AJ327" i="1"/>
  <c r="AJ249" i="1"/>
  <c r="AJ44" i="1"/>
  <c r="AJ27" i="1"/>
  <c r="AJ21" i="1"/>
  <c r="AJ17" i="1"/>
  <c r="AJ10" i="1"/>
  <c r="AJ162" i="1"/>
  <c r="AJ145" i="1"/>
  <c r="AJ92" i="1"/>
  <c r="AJ140" i="1"/>
  <c r="AJ315" i="1"/>
  <c r="AJ289" i="1"/>
  <c r="AJ280" i="1"/>
  <c r="AJ272" i="1"/>
  <c r="AJ359" i="1"/>
  <c r="AJ351" i="1"/>
  <c r="AJ340" i="1"/>
  <c r="AJ54" i="1"/>
  <c r="AJ46" i="1"/>
  <c r="AJ29" i="1"/>
  <c r="AJ36" i="1"/>
  <c r="AJ32" i="1"/>
  <c r="AJ12" i="1"/>
  <c r="AJ221" i="1"/>
  <c r="AJ213" i="1"/>
  <c r="AJ205" i="1"/>
  <c r="AJ197" i="1"/>
  <c r="AJ188" i="1"/>
  <c r="AJ180" i="1"/>
  <c r="AJ172" i="1"/>
  <c r="AJ160" i="1"/>
  <c r="AJ151" i="1"/>
  <c r="AJ135" i="1"/>
  <c r="AJ127" i="1"/>
  <c r="AJ118" i="1"/>
  <c r="AJ110" i="1"/>
  <c r="AJ102" i="1"/>
  <c r="AJ82" i="1"/>
  <c r="AJ73" i="1"/>
  <c r="AJ65" i="1"/>
  <c r="AJ57" i="1"/>
  <c r="AJ220" i="1"/>
  <c r="AJ212" i="1"/>
  <c r="AJ204" i="1"/>
  <c r="AJ196" i="1"/>
  <c r="AJ187" i="1"/>
  <c r="AJ134" i="1"/>
  <c r="AJ126" i="1"/>
  <c r="AJ117" i="1"/>
  <c r="AJ109" i="1"/>
  <c r="AJ101" i="1"/>
  <c r="AJ307" i="1"/>
  <c r="AJ266" i="1"/>
  <c r="AJ255" i="1"/>
  <c r="AJ245" i="1"/>
  <c r="AJ323" i="1"/>
  <c r="AJ299" i="1"/>
  <c r="AJ230" i="1"/>
  <c r="AJ94" i="1"/>
  <c r="AJ53" i="1"/>
  <c r="AJ238" i="1"/>
  <c r="AJ229" i="1"/>
  <c r="AJ175" i="1"/>
  <c r="AJ171" i="1"/>
  <c r="AJ167" i="1"/>
  <c r="AJ142" i="1"/>
  <c r="AJ85" i="1"/>
  <c r="AJ77" i="1"/>
  <c r="AJ68" i="1"/>
  <c r="AJ60" i="1"/>
  <c r="AJ49" i="1"/>
  <c r="AJ41" i="1"/>
  <c r="AJ25" i="1"/>
  <c r="AJ34" i="1"/>
  <c r="AJ15" i="1"/>
  <c r="AJ7" i="1"/>
  <c r="AJ232" i="1"/>
  <c r="AJ166" i="1"/>
  <c r="AJ51" i="1"/>
  <c r="AJ161" i="1"/>
  <c r="AJ152" i="1"/>
  <c r="AJ144" i="1"/>
  <c r="AJ136" i="1"/>
  <c r="AJ128" i="1"/>
  <c r="AJ120" i="1"/>
  <c r="AJ111" i="1"/>
  <c r="AJ103" i="1"/>
  <c r="AJ360" i="1"/>
  <c r="AJ352" i="1"/>
  <c r="AJ341" i="1"/>
  <c r="AJ325" i="1"/>
  <c r="AJ303" i="1"/>
  <c r="AJ290" i="1"/>
  <c r="AJ281" i="1"/>
  <c r="AJ263" i="1"/>
  <c r="AJ250" i="1"/>
  <c r="AJ362" i="1"/>
  <c r="AJ354" i="1"/>
  <c r="AJ343" i="1"/>
  <c r="AJ163" i="1"/>
  <c r="AJ155" i="1"/>
  <c r="AJ146" i="1"/>
  <c r="AJ47" i="1"/>
  <c r="AJ38" i="1"/>
  <c r="AJ23" i="1"/>
  <c r="AJ19" i="1"/>
  <c r="AJ13" i="1"/>
  <c r="AJ223" i="1"/>
  <c r="AJ215" i="1"/>
  <c r="AJ207" i="1"/>
  <c r="AJ199" i="1"/>
  <c r="AJ190" i="1"/>
  <c r="AJ182" i="1"/>
  <c r="AJ174" i="1"/>
  <c r="AJ158" i="1"/>
  <c r="AJ149" i="1"/>
  <c r="AJ133" i="1"/>
  <c r="AJ125" i="1"/>
  <c r="AJ116" i="1"/>
  <c r="AJ108" i="1"/>
  <c r="AJ100" i="1"/>
  <c r="AJ84" i="1"/>
  <c r="AJ76" i="1"/>
  <c r="AJ67" i="1"/>
  <c r="AJ59" i="1"/>
  <c r="AJ231" i="1"/>
  <c r="AJ218" i="1"/>
  <c r="AJ210" i="1"/>
  <c r="AJ202" i="1"/>
  <c r="AJ193" i="1"/>
  <c r="AJ185" i="1"/>
  <c r="AJ177" i="1"/>
  <c r="AJ169" i="1"/>
  <c r="AJ165" i="1"/>
  <c r="AJ95" i="1"/>
  <c r="AJ87" i="1"/>
  <c r="AJ79" i="1"/>
  <c r="AJ70" i="1"/>
  <c r="AJ62" i="1"/>
  <c r="AJ291" i="1"/>
  <c r="AJ282" i="1"/>
  <c r="AJ274" i="1"/>
  <c r="AJ264" i="1"/>
  <c r="AJ252" i="1"/>
  <c r="AJ242" i="1"/>
  <c r="AJ288" i="1"/>
  <c r="AJ279" i="1"/>
  <c r="AJ270" i="1"/>
  <c r="AJ261" i="1"/>
  <c r="AJ248" i="1"/>
  <c r="AJ361" i="1"/>
  <c r="AJ353" i="1"/>
  <c r="AJ342" i="1"/>
  <c r="AJ139" i="1"/>
  <c r="AJ241" i="1"/>
  <c r="AJ48" i="1"/>
  <c r="AJ40" i="1"/>
  <c r="AJ24" i="1"/>
  <c r="AJ33" i="1"/>
  <c r="AJ14" i="1"/>
  <c r="AJ6" i="1"/>
  <c r="AJ234" i="1"/>
  <c r="AJ226" i="1"/>
  <c r="AJ168" i="1"/>
  <c r="AJ90" i="1"/>
  <c r="AJ233" i="1"/>
  <c r="AJ138" i="1"/>
  <c r="AJ93" i="1"/>
  <c r="AJ89" i="1"/>
  <c r="AJ81" i="1"/>
  <c r="AJ72" i="1"/>
  <c r="AJ64" i="1"/>
  <c r="AJ56" i="1"/>
  <c r="AJ52" i="1"/>
  <c r="AJ45" i="1"/>
  <c r="AJ28" i="1"/>
  <c r="AJ22" i="1"/>
  <c r="AJ18" i="1"/>
  <c r="AJ11" i="1"/>
  <c r="AJ237" i="1"/>
  <c r="AJ228" i="1"/>
  <c r="AJ141" i="1"/>
  <c r="AJ157" i="1"/>
  <c r="AJ148" i="1"/>
  <c r="AJ356" i="1"/>
  <c r="AJ346" i="1"/>
  <c r="AJ337" i="1"/>
  <c r="AJ332" i="1"/>
  <c r="AJ328" i="1"/>
  <c r="AJ324" i="1"/>
  <c r="AJ317" i="1"/>
  <c r="AJ312" i="1"/>
  <c r="AJ308" i="1"/>
  <c r="AJ300" i="1"/>
  <c r="AJ295" i="1"/>
  <c r="AJ363" i="1"/>
  <c r="AJ355" i="1"/>
  <c r="AJ344" i="1"/>
  <c r="AJ285" i="1"/>
  <c r="AJ277" i="1"/>
  <c r="AJ256" i="1"/>
  <c r="AJ246" i="1"/>
  <c r="AJ358" i="1"/>
  <c r="AJ349" i="1"/>
  <c r="AJ339" i="1"/>
  <c r="AJ334" i="1"/>
  <c r="AJ330" i="1"/>
  <c r="AJ326" i="1"/>
  <c r="AJ321" i="1"/>
  <c r="AJ314" i="1"/>
  <c r="AJ310" i="1"/>
  <c r="AJ305" i="1"/>
  <c r="AJ298" i="1"/>
  <c r="AJ293" i="1"/>
  <c r="AJ329" i="1"/>
  <c r="AJ319" i="1"/>
  <c r="AJ309" i="1"/>
  <c r="AJ296" i="1"/>
  <c r="AJ50" i="1"/>
  <c r="AJ42" i="1"/>
  <c r="AJ37" i="1"/>
  <c r="AJ35" i="1"/>
  <c r="AJ16" i="1"/>
  <c r="AJ8" i="1"/>
  <c r="AJ217" i="1"/>
  <c r="AJ209" i="1"/>
  <c r="AJ201" i="1"/>
  <c r="AJ192" i="1"/>
  <c r="AJ184" i="1"/>
  <c r="AJ176" i="1"/>
  <c r="AJ164" i="1"/>
  <c r="AJ156" i="1"/>
  <c r="AJ147" i="1"/>
  <c r="AJ143" i="1"/>
  <c r="AJ131" i="1"/>
  <c r="AJ123" i="1"/>
  <c r="AJ114" i="1"/>
  <c r="AJ106" i="1"/>
  <c r="AJ98" i="1"/>
  <c r="AJ86" i="1"/>
  <c r="AJ78" i="1"/>
  <c r="AJ69" i="1"/>
  <c r="AJ61" i="1"/>
  <c r="AJ224" i="1"/>
  <c r="AJ216" i="1"/>
  <c r="AJ208" i="1"/>
  <c r="AJ200" i="1"/>
  <c r="AJ191" i="1"/>
  <c r="AJ183" i="1"/>
  <c r="AJ179" i="1"/>
  <c r="AJ159" i="1"/>
  <c r="AJ150" i="1"/>
  <c r="AJ130" i="1"/>
  <c r="AJ122" i="1"/>
  <c r="AJ113" i="1"/>
  <c r="AJ105" i="1"/>
  <c r="AJ97" i="1"/>
  <c r="AJ43" i="1"/>
  <c r="AJ26" i="1"/>
  <c r="AJ20" i="1"/>
  <c r="AJ31" i="1"/>
  <c r="AJ9" i="1"/>
  <c r="AJ219" i="1"/>
  <c r="AJ211" i="1"/>
  <c r="AJ203" i="1"/>
  <c r="AJ195" i="1"/>
  <c r="AJ186" i="1"/>
  <c r="AJ178" i="1"/>
  <c r="AJ170" i="1"/>
  <c r="AJ153" i="1"/>
  <c r="AJ137" i="1"/>
  <c r="AJ129" i="1"/>
  <c r="AJ121" i="1"/>
  <c r="AJ112" i="1"/>
  <c r="AJ104" i="1"/>
  <c r="AJ96" i="1"/>
  <c r="AJ88" i="1"/>
  <c r="AJ80" i="1"/>
  <c r="AJ71" i="1"/>
  <c r="AJ63" i="1"/>
  <c r="AJ55" i="1"/>
  <c r="AJ235" i="1"/>
  <c r="AJ227" i="1"/>
  <c r="AJ222" i="1"/>
  <c r="AJ214" i="1"/>
  <c r="AJ206" i="1"/>
  <c r="AJ198" i="1"/>
  <c r="AJ189" i="1"/>
  <c r="AJ181" i="1"/>
  <c r="AJ173" i="1"/>
  <c r="AJ91" i="1"/>
  <c r="AJ83" i="1"/>
  <c r="AJ75" i="1"/>
  <c r="AJ66" i="1"/>
  <c r="AJ58" i="1"/>
  <c r="AJ286" i="1"/>
  <c r="AJ278" i="1"/>
  <c r="AJ268" i="1"/>
  <c r="AJ257" i="1"/>
  <c r="AJ247" i="1"/>
  <c r="AJ283" i="1"/>
  <c r="AJ275" i="1"/>
  <c r="AJ265" i="1"/>
  <c r="AJ254" i="1"/>
  <c r="AJ244" i="1"/>
  <c r="AJ357" i="1"/>
  <c r="AJ347" i="1"/>
  <c r="AJ338" i="1"/>
</calcChain>
</file>

<file path=xl/sharedStrings.xml><?xml version="1.0" encoding="utf-8"?>
<sst xmlns="http://schemas.openxmlformats.org/spreadsheetml/2006/main" count="2031" uniqueCount="266">
  <si>
    <t>Shard code</t>
  </si>
  <si>
    <t>Lab</t>
  </si>
  <si>
    <t>SiO2</t>
  </si>
  <si>
    <t>TiO2</t>
  </si>
  <si>
    <t>Al2O3</t>
  </si>
  <si>
    <t>FeO</t>
  </si>
  <si>
    <t>MnO</t>
  </si>
  <si>
    <t>MgO</t>
  </si>
  <si>
    <t>CaO</t>
  </si>
  <si>
    <t>Na2O</t>
  </si>
  <si>
    <t>K2O</t>
  </si>
  <si>
    <t>P2O5</t>
  </si>
  <si>
    <t>F</t>
  </si>
  <si>
    <t>SO3</t>
  </si>
  <si>
    <t>Cl</t>
  </si>
  <si>
    <t>Rb</t>
  </si>
  <si>
    <t>Sr</t>
  </si>
  <si>
    <t>Y</t>
  </si>
  <si>
    <t>Zr</t>
  </si>
  <si>
    <t>Nb</t>
  </si>
  <si>
    <t>Ba</t>
  </si>
  <si>
    <t>La</t>
  </si>
  <si>
    <t>Ce</t>
  </si>
  <si>
    <t>Th</t>
  </si>
  <si>
    <t>U</t>
  </si>
  <si>
    <t>Rb_SD</t>
  </si>
  <si>
    <t>Sr_SD</t>
  </si>
  <si>
    <t>Y_SD</t>
  </si>
  <si>
    <t>Zr_SD</t>
  </si>
  <si>
    <t>Nb_SD</t>
  </si>
  <si>
    <t>Ba_SD</t>
  </si>
  <si>
    <t>La_SD</t>
  </si>
  <si>
    <t>Ce_SD</t>
  </si>
  <si>
    <t>Th_SD</t>
  </si>
  <si>
    <t>U_SD</t>
  </si>
  <si>
    <t>964B-2H-5-17.5</t>
  </si>
  <si>
    <t>964B-2H-5-15-20_1-2</t>
  </si>
  <si>
    <t>CVZ</t>
  </si>
  <si>
    <t>GEOMAR Kiel</t>
  </si>
  <si>
    <t>Heidelberg University</t>
  </si>
  <si>
    <t>964B-2H-5-15-20_3-4</t>
  </si>
  <si>
    <t>964B-2H-5-52.5</t>
  </si>
  <si>
    <t>964B-2H-5-50-55_1-2</t>
  </si>
  <si>
    <t>964B-2H-5-50-55_3-4</t>
  </si>
  <si>
    <t>964B-2H-5-50-55_5-6</t>
  </si>
  <si>
    <t xml:space="preserve">964B-2H-5-50-55_7 </t>
  </si>
  <si>
    <t>964B-2H-5-50-55_8</t>
  </si>
  <si>
    <t>964B-2H-5-50-55_9</t>
  </si>
  <si>
    <t>964B-2H-5-50-55_10-11</t>
  </si>
  <si>
    <t>964B-2H-5-67.5</t>
  </si>
  <si>
    <t>964B-2H-5-65-70_1-2</t>
  </si>
  <si>
    <t>964B-2H-5-122.5</t>
  </si>
  <si>
    <t>964B-2H-5-120-125_1-2</t>
  </si>
  <si>
    <t>964B-2H-5-120-125_4-5</t>
  </si>
  <si>
    <t xml:space="preserve">964B-2H-5-120-125_6 </t>
  </si>
  <si>
    <t xml:space="preserve">964B-2H-5-120-125_7 </t>
  </si>
  <si>
    <t>964B-2H-5-132.5a</t>
  </si>
  <si>
    <t>964B-2H-5-130-135_1-2</t>
  </si>
  <si>
    <t>964B-2H-5-130-135_4-5</t>
  </si>
  <si>
    <t xml:space="preserve">964B-2H-5-130-135_6 </t>
  </si>
  <si>
    <t xml:space="preserve">964B-2H-5-130-135_7 </t>
  </si>
  <si>
    <t>964B-2H-5-130-135_8-9</t>
  </si>
  <si>
    <t>964B-2H-5-135-140_3-4</t>
  </si>
  <si>
    <t>964B-2H-5-132.5b</t>
  </si>
  <si>
    <t>964B-2H-5-125-130_1-2</t>
  </si>
  <si>
    <t xml:space="preserve">964B-2H-5-130-135_3 </t>
  </si>
  <si>
    <t>964B-2H-5-137.5</t>
  </si>
  <si>
    <t>964B-2H-5-135-140_1-2</t>
  </si>
  <si>
    <t>964B-2H-6-2.5</t>
  </si>
  <si>
    <t>964B-2H-6-0-5_1</t>
  </si>
  <si>
    <t>964B-3H-1-0-5_5-6</t>
  </si>
  <si>
    <t>964B-3H-1-7.5a</t>
  </si>
  <si>
    <t>964B-3H-1-0-5_1-2</t>
  </si>
  <si>
    <t>964B-3H-1-0-5_3-4</t>
  </si>
  <si>
    <t>964B-3H-1-0-5_7-8</t>
  </si>
  <si>
    <t xml:space="preserve">964B-3H-1-5-10_1 </t>
  </si>
  <si>
    <t xml:space="preserve">964B-3H-1-5-10_4 </t>
  </si>
  <si>
    <t>964B-3H-1-5-10_5-6</t>
  </si>
  <si>
    <t>964B-3H-1-5-10_9-10</t>
  </si>
  <si>
    <t>964B-3H-1-5-10_13-14</t>
  </si>
  <si>
    <t>964B-3H-1-5-10_16-17</t>
  </si>
  <si>
    <t xml:space="preserve">964B-3H-1-5-10_18 </t>
  </si>
  <si>
    <t xml:space="preserve">964B-3H-1-5-10_19 </t>
  </si>
  <si>
    <t xml:space="preserve">964B-3H-1-5-10_27 </t>
  </si>
  <si>
    <t>964B-3H-1-5-10_36-37</t>
  </si>
  <si>
    <t>964B-3H-1-7.5b</t>
  </si>
  <si>
    <t>964B-3H-1-5-10_2-3</t>
  </si>
  <si>
    <t>964B-3H-1-5-10_7-8</t>
  </si>
  <si>
    <t xml:space="preserve">964B-3H-1-5-10_15 </t>
  </si>
  <si>
    <t>964B-3H-1-5-10_20-21</t>
  </si>
  <si>
    <t xml:space="preserve">964B-3H-1-5-10_22 </t>
  </si>
  <si>
    <t>964B-3H-1-5-10_23-24</t>
  </si>
  <si>
    <t>964B-3H-1-5-10_25-26</t>
  </si>
  <si>
    <t>964B-3H-1-5-10_30-31</t>
  </si>
  <si>
    <t>964B-3H-1-5-10_32-33</t>
  </si>
  <si>
    <t>964B-3H-1-7.5c</t>
  </si>
  <si>
    <t>964B-3H-1-5-10_11-12</t>
  </si>
  <si>
    <t>964B-3H-1-5-10_28-29</t>
  </si>
  <si>
    <t>964B-3H-1-5-10_34-35</t>
  </si>
  <si>
    <t>964B-2H-7-12.5</t>
  </si>
  <si>
    <t>964B-2H-7-10-15_1-2</t>
  </si>
  <si>
    <t>964B-3H-1-27.5</t>
  </si>
  <si>
    <t>964B-3H-1-25-30_1-2</t>
  </si>
  <si>
    <t>964B-2H-7-22.5</t>
  </si>
  <si>
    <t>964B-2H-7-0-5_1-2</t>
  </si>
  <si>
    <t xml:space="preserve">964B-2H-7-0-5_3 </t>
  </si>
  <si>
    <t>964B-2H-7-10-15_3-4</t>
  </si>
  <si>
    <t>964B-2H-7-15-20_1-2</t>
  </si>
  <si>
    <t>964B-2H-7-20-25_1-2</t>
  </si>
  <si>
    <t>964B-2H-7-20-25_3-4</t>
  </si>
  <si>
    <t>964B-2H-7-20-25_5-6</t>
  </si>
  <si>
    <t xml:space="preserve">964B-2H-7-20-25_7 </t>
  </si>
  <si>
    <t>964B-2H-7-35-40_3-4</t>
  </si>
  <si>
    <t>964B-2H-7-32.5</t>
  </si>
  <si>
    <t>964B-2H-7-30-35_1</t>
  </si>
  <si>
    <t>964B-2H-7-37.5</t>
  </si>
  <si>
    <t>964B-2H-7-35-40_1-2</t>
  </si>
  <si>
    <t>964B-3H-2-7.5</t>
  </si>
  <si>
    <t>964B-3H-2-5-10_1</t>
  </si>
  <si>
    <t>964B-3H-2-67.5</t>
  </si>
  <si>
    <t xml:space="preserve">964B-3H-2-60-65_1 </t>
  </si>
  <si>
    <t xml:space="preserve">964B-3H-2-60-65_2 </t>
  </si>
  <si>
    <t xml:space="preserve">964B-3H-2-60-65_3 </t>
  </si>
  <si>
    <t xml:space="preserve">964B-3H-2-60-65_4 </t>
  </si>
  <si>
    <t>964B-3H-2-60-65_5-6</t>
  </si>
  <si>
    <t xml:space="preserve">964B-3H-2-65-70_1 </t>
  </si>
  <si>
    <t>964B-3H-2-65-70_2-3</t>
  </si>
  <si>
    <t>964B-3H-2-65-70_4-5</t>
  </si>
  <si>
    <t>964B-3H-2-65-70_6-7</t>
  </si>
  <si>
    <t>964B-3H-2-65-70_8-9</t>
  </si>
  <si>
    <t xml:space="preserve">964B-3H-2-65-70_10 </t>
  </si>
  <si>
    <t>964B-3H-2-65-70_11-12</t>
  </si>
  <si>
    <t>964B-3H-2-82.5a</t>
  </si>
  <si>
    <t xml:space="preserve">964B-3H-2-80-85_2 </t>
  </si>
  <si>
    <t>964B-3H-2-80-85_5-6</t>
  </si>
  <si>
    <t>964B-3H-2-80-85_7-8</t>
  </si>
  <si>
    <t xml:space="preserve">964B-3H-2-80-85_9 </t>
  </si>
  <si>
    <t>964B-3H-2-80-85_10-11</t>
  </si>
  <si>
    <t xml:space="preserve">964B-3H-2-80-85_12 </t>
  </si>
  <si>
    <t xml:space="preserve">964B-3H-2-85-90_1 </t>
  </si>
  <si>
    <t>964B-3H-2-85-90_2-3</t>
  </si>
  <si>
    <t>964B-3H-2-95-100_1-2</t>
  </si>
  <si>
    <t>964B-3H-2-82.5b</t>
  </si>
  <si>
    <t xml:space="preserve">964B-3H-2-80-85_1 </t>
  </si>
  <si>
    <t>964B-3H-2-80-85_3-4</t>
  </si>
  <si>
    <t>964B-3H-2-127.5</t>
  </si>
  <si>
    <t xml:space="preserve">964B-3H-2-125-130_4 </t>
  </si>
  <si>
    <t>964B-3H-2-137.5</t>
  </si>
  <si>
    <t>964B-3H-2-125-130_1-2</t>
  </si>
  <si>
    <t xml:space="preserve">964B-3H-2-125-130_3 </t>
  </si>
  <si>
    <t xml:space="preserve">964B-3H-2-130-135_2 </t>
  </si>
  <si>
    <t>964B-3H-2-135-140_1-2</t>
  </si>
  <si>
    <t xml:space="preserve">964B-3H-2-135-140_3 </t>
  </si>
  <si>
    <t>964B-3H-2-135-140_4-5</t>
  </si>
  <si>
    <t xml:space="preserve">964B-3H-2-135-140_6 </t>
  </si>
  <si>
    <t xml:space="preserve">964B-3H-2-135-140_7 </t>
  </si>
  <si>
    <t xml:space="preserve">964B-3H-2-135-140_8 </t>
  </si>
  <si>
    <t>964B-3H-2-135-140_9-10</t>
  </si>
  <si>
    <t xml:space="preserve">964B-3H-2-135-140_11 </t>
  </si>
  <si>
    <t xml:space="preserve">964B-3H-2-135-140_12 </t>
  </si>
  <si>
    <t>964B-3H-2-135-140_13-14</t>
  </si>
  <si>
    <t>964A-1H-2-125.5</t>
  </si>
  <si>
    <t>GFZ Potsdam</t>
  </si>
  <si>
    <t>964A-1H-3-85</t>
  </si>
  <si>
    <t>964A-2H-1-26</t>
  </si>
  <si>
    <t>X-6 rew.</t>
  </si>
  <si>
    <t>964A-2H-1-45.5</t>
  </si>
  <si>
    <t>X-6</t>
  </si>
  <si>
    <t>964A-2H-3-78</t>
  </si>
  <si>
    <t>V-0</t>
  </si>
  <si>
    <t>964A-2H-5-59a</t>
  </si>
  <si>
    <t>Pantelleria</t>
  </si>
  <si>
    <t>964A-2H-5-59b</t>
  </si>
  <si>
    <t>964A-3H-6-127</t>
  </si>
  <si>
    <t>wt%</t>
  </si>
  <si>
    <t>Analytical total (volatile-free)</t>
  </si>
  <si>
    <t>ppm</t>
  </si>
  <si>
    <t>Site 964B - Cryptotephra layers</t>
  </si>
  <si>
    <t>Site 964A - Visible tephra layers</t>
  </si>
  <si>
    <t>Date</t>
  </si>
  <si>
    <t>02.12.2019</t>
  </si>
  <si>
    <t>04.12.2019</t>
  </si>
  <si>
    <t>03.12.2019</t>
  </si>
  <si>
    <t>09.01.2020</t>
  </si>
  <si>
    <t>SiO2
norm</t>
  </si>
  <si>
    <t>TiO2
norm</t>
  </si>
  <si>
    <t>Al2O3
norm</t>
  </si>
  <si>
    <t>FeO
norm</t>
  </si>
  <si>
    <t>MnO
norm</t>
  </si>
  <si>
    <t>MgO
norm</t>
  </si>
  <si>
    <t>CaO
norm</t>
  </si>
  <si>
    <t>Na2O
norm</t>
  </si>
  <si>
    <t>K2O
norm</t>
  </si>
  <si>
    <t>P2O5
norm</t>
  </si>
  <si>
    <t>n</t>
  </si>
  <si>
    <t>Total 
(volatile-free)</t>
  </si>
  <si>
    <t>Etna</t>
  </si>
  <si>
    <t>22.10.2013–30.10.2013</t>
  </si>
  <si>
    <t>Sample</t>
  </si>
  <si>
    <t>VG-568</t>
  </si>
  <si>
    <t xml:space="preserve">   SiO2  </t>
  </si>
  <si>
    <t xml:space="preserve">   TiO2  </t>
  </si>
  <si>
    <t xml:space="preserve">   Al2O3 </t>
  </si>
  <si>
    <t xml:space="preserve">   FeO   </t>
  </si>
  <si>
    <t xml:space="preserve">   MnO   </t>
  </si>
  <si>
    <t xml:space="preserve">   MgO   </t>
  </si>
  <si>
    <t xml:space="preserve">   CaO   </t>
  </si>
  <si>
    <t xml:space="preserve">   Na2O  </t>
  </si>
  <si>
    <t xml:space="preserve">   K2O   </t>
  </si>
  <si>
    <t xml:space="preserve">   P2O5  </t>
  </si>
  <si>
    <t xml:space="preserve">   F     </t>
  </si>
  <si>
    <t xml:space="preserve">   SO3   </t>
  </si>
  <si>
    <t xml:space="preserve">   Cl    </t>
  </si>
  <si>
    <t xml:space="preserve">  Total  </t>
  </si>
  <si>
    <t>average</t>
  </si>
  <si>
    <t>2s</t>
  </si>
  <si>
    <t>REF</t>
  </si>
  <si>
    <t>Rhyolitic glass VG-568</t>
  </si>
  <si>
    <t>VG-A99</t>
  </si>
  <si>
    <t>Basaltic glass VG-A99</t>
  </si>
  <si>
    <t>Scapolite R6600</t>
  </si>
  <si>
    <t>StHs6/80-G</t>
  </si>
  <si>
    <t>Andesitic glass StHs6/80-G</t>
  </si>
  <si>
    <t>ATHO-G</t>
  </si>
  <si>
    <t>Rhyolitic glass ATHO-G</t>
  </si>
  <si>
    <t>GOR132-G</t>
  </si>
  <si>
    <t>Basaltic glass GOR132-G</t>
  </si>
  <si>
    <t>Lipari obsidian</t>
  </si>
  <si>
    <t>Lipari obsidian (analyzed as unknown)</t>
  </si>
  <si>
    <t>Jarosewich et al., 1980</t>
  </si>
  <si>
    <t>Kuehn et al., 2011</t>
  </si>
  <si>
    <t>Jarosewich, E., Nelen, J.A., Norberg, J.A., 1980. Reference samples for electron microprobe analysis. Geostandards Newsletter 4, 43-47.</t>
  </si>
  <si>
    <t>Kuehn, S.C., Froese, D.G., Shane, P.A.R., 2011. The INTAV intercomparison of electron-beam microanalysis of glass by tephrochronology laboratories: Results and recommendations. Quaternary International 246, 19-47.</t>
  </si>
  <si>
    <t>References</t>
  </si>
  <si>
    <t>Beam size</t>
  </si>
  <si>
    <r>
      <t xml:space="preserve">10 </t>
    </r>
    <r>
      <rPr>
        <sz val="11"/>
        <color theme="1"/>
        <rFont val="Calibri"/>
        <family val="2"/>
      </rPr>
      <t>μm</t>
    </r>
  </si>
  <si>
    <r>
      <t xml:space="preserve">5 </t>
    </r>
    <r>
      <rPr>
        <sz val="11"/>
        <color theme="1"/>
        <rFont val="Calibri"/>
        <family val="2"/>
      </rPr>
      <t>μm</t>
    </r>
  </si>
  <si>
    <t>Glass standard data</t>
  </si>
  <si>
    <t>GFZ POTSDAM</t>
  </si>
  <si>
    <t>Total</t>
  </si>
  <si>
    <r>
      <t xml:space="preserve">Lipari Obsidian (5 </t>
    </r>
    <r>
      <rPr>
        <sz val="12"/>
        <color theme="1"/>
        <rFont val="Calibri"/>
        <family val="2"/>
      </rPr>
      <t>μm beam)</t>
    </r>
  </si>
  <si>
    <t>23.10.2013</t>
  </si>
  <si>
    <r>
      <t xml:space="preserve">Lipari Obsidian (10 </t>
    </r>
    <r>
      <rPr>
        <sz val="12"/>
        <color theme="1"/>
        <rFont val="Calibri"/>
        <family val="2"/>
      </rPr>
      <t>μm beam)</t>
    </r>
  </si>
  <si>
    <r>
      <t xml:space="preserve">Lipari Obsidian (20 </t>
    </r>
    <r>
      <rPr>
        <sz val="12"/>
        <color theme="1"/>
        <rFont val="Calibri"/>
        <family val="2"/>
      </rPr>
      <t>μm beam)</t>
    </r>
  </si>
  <si>
    <t>25.10.2013</t>
  </si>
  <si>
    <t>Lipari Obsidian</t>
  </si>
  <si>
    <t>GEOMAR KIEL</t>
  </si>
  <si>
    <t>Jochum, K.P., Stoll, B., Herwig, K., Willbold, M., Hofmann, A.W. et al. 2006. MPI-DING reference glasses for in situ microanalysis: New reference values for element concentrations and isotope ratios. Geochemistry, Geophysics, Geosystems 7, Q02008.</t>
  </si>
  <si>
    <t xml:space="preserve">All concentrations are wt. %										</t>
  </si>
  <si>
    <t>All concentrations are µg/g (ppm)</t>
  </si>
  <si>
    <t>Grain-size fraction</t>
  </si>
  <si>
    <t>&gt;100 µm</t>
  </si>
  <si>
    <t>20-100 µm</t>
  </si>
  <si>
    <t>964B-2H-5-127.5</t>
  </si>
  <si>
    <t>SAN</t>
  </si>
  <si>
    <t>Comment</t>
  </si>
  <si>
    <t>Row shading indicates analyses that have been affected by Na loss</t>
  </si>
  <si>
    <t xml:space="preserve">Population 1: Plinian fallout and Lower Pumice Flow </t>
  </si>
  <si>
    <t>Population 2: Lithic-rich breccia and Upper Pumice Flow</t>
  </si>
  <si>
    <t>AI or AA?</t>
  </si>
  <si>
    <t>Origin/
Correlative</t>
  </si>
  <si>
    <t>OH-DP-1966?</t>
  </si>
  <si>
    <t>CI/Y-5</t>
  </si>
  <si>
    <t>MEGT/Y-7</t>
  </si>
  <si>
    <t>CTM1/TP09-65.95</t>
  </si>
  <si>
    <t>Sample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</si>
</sst>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2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/>
    <xf numFmtId="0" fontId="1" fillId="0" borderId="0" xfId="0" applyFont="1" applyFill="1" applyBorder="1"/>
    <xf numFmtId="2" fontId="1" fillId="2" borderId="0" xfId="0" applyNumberFormat="1" applyFont="1" applyFill="1" applyBorder="1" applyAlignment="1">
      <alignment horizontal="left"/>
    </xf>
    <xf numFmtId="2" fontId="1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164" fontId="1" fillId="2" borderId="0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/>
    <xf numFmtId="164" fontId="2" fillId="0" borderId="0" xfId="0" applyNumberFormat="1" applyFont="1" applyFill="1" applyBorder="1" applyAlignment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/>
    <xf numFmtId="2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4" fillId="0" borderId="0" xfId="0" applyFont="1"/>
    <xf numFmtId="0" fontId="0" fillId="2" borderId="0" xfId="0" applyFill="1"/>
    <xf numFmtId="0" fontId="4" fillId="2" borderId="0" xfId="0" applyFont="1" applyFill="1"/>
    <xf numFmtId="2" fontId="0" fillId="0" borderId="0" xfId="0" applyNumberFormat="1"/>
    <xf numFmtId="2" fontId="4" fillId="2" borderId="0" xfId="0" applyNumberFormat="1" applyFont="1" applyFill="1"/>
    <xf numFmtId="0" fontId="0" fillId="0" borderId="1" xfId="0" applyBorder="1"/>
    <xf numFmtId="2" fontId="5" fillId="0" borderId="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Fill="1" applyBorder="1"/>
    <xf numFmtId="164" fontId="0" fillId="0" borderId="0" xfId="0" applyNumberFormat="1"/>
    <xf numFmtId="164" fontId="0" fillId="2" borderId="0" xfId="0" applyNumberFormat="1" applyFill="1"/>
    <xf numFmtId="164" fontId="4" fillId="0" borderId="0" xfId="0" applyNumberFormat="1" applyFont="1"/>
    <xf numFmtId="164" fontId="3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2" fontId="3" fillId="0" borderId="0" xfId="0" applyNumberFormat="1" applyFont="1"/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1" xfId="0" applyNumberFormat="1" applyBorder="1"/>
    <xf numFmtId="2" fontId="0" fillId="0" borderId="1" xfId="0" applyNumberFormat="1" applyFont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4" fillId="0" borderId="0" xfId="0" applyFont="1" applyFill="1"/>
    <xf numFmtId="0" fontId="6" fillId="0" borderId="0" xfId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0" fillId="0" borderId="0" xfId="0" applyFill="1"/>
    <xf numFmtId="2" fontId="0" fillId="2" borderId="0" xfId="0" applyNumberFormat="1" applyFill="1"/>
    <xf numFmtId="2" fontId="1" fillId="0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/>
    </xf>
    <xf numFmtId="2" fontId="2" fillId="3" borderId="0" xfId="0" applyNumberFormat="1" applyFont="1" applyFill="1" applyBorder="1"/>
    <xf numFmtId="2" fontId="9" fillId="0" borderId="0" xfId="0" applyNumberFormat="1" applyFont="1" applyFill="1" applyBorder="1"/>
    <xf numFmtId="2" fontId="10" fillId="0" borderId="0" xfId="0" applyNumberFormat="1" applyFont="1" applyFill="1" applyBorder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743B49ED-2BE3-A743-879D-263E53BC8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7B4B-6B98-294F-A4FE-86188945B593}">
  <dimension ref="A1:BI36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baseColWidth="10" defaultColWidth="10.83203125" defaultRowHeight="15" x14ac:dyDescent="0.2"/>
  <cols>
    <col min="1" max="1" width="16.1640625" style="16" customWidth="1"/>
    <col min="2" max="2" width="22.6640625" style="16" customWidth="1"/>
    <col min="3" max="3" width="11.1640625" style="16" customWidth="1"/>
    <col min="4" max="6" width="10.83203125" style="16" customWidth="1"/>
    <col min="7" max="7" width="7.1640625" style="16" customWidth="1"/>
    <col min="8" max="20" width="8.33203125" style="10" customWidth="1"/>
    <col min="21" max="21" width="12.6640625" style="10" customWidth="1"/>
    <col min="22" max="22" width="5.1640625" style="10" customWidth="1"/>
    <col min="23" max="35" width="8.33203125" style="10" customWidth="1"/>
    <col min="36" max="37" width="12.6640625" style="10" customWidth="1"/>
    <col min="38" max="38" width="8.33203125" style="10" customWidth="1"/>
    <col min="39" max="39" width="17.5" style="10" customWidth="1"/>
    <col min="40" max="40" width="10.83203125" style="10" customWidth="1"/>
    <col min="41" max="50" width="8.33203125" style="11" customWidth="1"/>
    <col min="51" max="51" width="8.33203125" style="12" customWidth="1"/>
    <col min="52" max="61" width="8.33203125" style="13" customWidth="1"/>
    <col min="62" max="16384" width="10.83203125" style="12"/>
  </cols>
  <sheetData>
    <row r="1" spans="1:61" s="22" customFormat="1" ht="31" customHeight="1" x14ac:dyDescent="0.2">
      <c r="A1" s="18" t="s">
        <v>265</v>
      </c>
      <c r="B1" s="18" t="s">
        <v>0</v>
      </c>
      <c r="C1" s="63" t="s">
        <v>260</v>
      </c>
      <c r="D1" s="63" t="s">
        <v>250</v>
      </c>
      <c r="E1" s="18" t="s">
        <v>1</v>
      </c>
      <c r="F1" s="18" t="s">
        <v>179</v>
      </c>
      <c r="G1" s="63" t="s">
        <v>234</v>
      </c>
      <c r="H1" s="19" t="s">
        <v>2</v>
      </c>
      <c r="I1" s="19" t="s">
        <v>3</v>
      </c>
      <c r="J1" s="19" t="s">
        <v>4</v>
      </c>
      <c r="K1" s="19" t="s">
        <v>5</v>
      </c>
      <c r="L1" s="19" t="s">
        <v>6</v>
      </c>
      <c r="M1" s="19" t="s">
        <v>7</v>
      </c>
      <c r="N1" s="19" t="s">
        <v>8</v>
      </c>
      <c r="O1" s="19" t="s">
        <v>9</v>
      </c>
      <c r="P1" s="19" t="s">
        <v>10</v>
      </c>
      <c r="Q1" s="19" t="s">
        <v>11</v>
      </c>
      <c r="R1" s="19" t="s">
        <v>12</v>
      </c>
      <c r="S1" s="19" t="s">
        <v>13</v>
      </c>
      <c r="T1" s="19" t="s">
        <v>14</v>
      </c>
      <c r="U1" s="20" t="s">
        <v>175</v>
      </c>
      <c r="V1" s="20"/>
      <c r="W1" s="20" t="s">
        <v>184</v>
      </c>
      <c r="X1" s="20" t="s">
        <v>185</v>
      </c>
      <c r="Y1" s="20" t="s">
        <v>186</v>
      </c>
      <c r="Z1" s="20" t="s">
        <v>187</v>
      </c>
      <c r="AA1" s="20" t="s">
        <v>188</v>
      </c>
      <c r="AB1" s="20" t="s">
        <v>189</v>
      </c>
      <c r="AC1" s="20" t="s">
        <v>190</v>
      </c>
      <c r="AD1" s="20" t="s">
        <v>191</v>
      </c>
      <c r="AE1" s="20" t="s">
        <v>192</v>
      </c>
      <c r="AF1" s="20" t="s">
        <v>193</v>
      </c>
      <c r="AG1" s="20" t="s">
        <v>12</v>
      </c>
      <c r="AH1" s="20" t="s">
        <v>13</v>
      </c>
      <c r="AI1" s="20" t="s">
        <v>14</v>
      </c>
      <c r="AJ1" s="20" t="s">
        <v>195</v>
      </c>
      <c r="AK1" s="63" t="s">
        <v>255</v>
      </c>
      <c r="AL1" s="21"/>
      <c r="AM1" s="21" t="s">
        <v>1</v>
      </c>
      <c r="AN1" s="21" t="s">
        <v>179</v>
      </c>
      <c r="AO1" s="23" t="s">
        <v>15</v>
      </c>
      <c r="AP1" s="23" t="s">
        <v>16</v>
      </c>
      <c r="AQ1" s="23" t="s">
        <v>17</v>
      </c>
      <c r="AR1" s="23" t="s">
        <v>18</v>
      </c>
      <c r="AS1" s="23" t="s">
        <v>19</v>
      </c>
      <c r="AT1" s="23" t="s">
        <v>20</v>
      </c>
      <c r="AU1" s="23" t="s">
        <v>21</v>
      </c>
      <c r="AV1" s="23" t="s">
        <v>22</v>
      </c>
      <c r="AW1" s="23" t="s">
        <v>23</v>
      </c>
      <c r="AX1" s="23" t="s">
        <v>24</v>
      </c>
      <c r="AZ1" s="23" t="s">
        <v>25</v>
      </c>
      <c r="BA1" s="23" t="s">
        <v>26</v>
      </c>
      <c r="BB1" s="23" t="s">
        <v>27</v>
      </c>
      <c r="BC1" s="23" t="s">
        <v>28</v>
      </c>
      <c r="BD1" s="23" t="s">
        <v>29</v>
      </c>
      <c r="BE1" s="23" t="s">
        <v>30</v>
      </c>
      <c r="BF1" s="23" t="s">
        <v>31</v>
      </c>
      <c r="BG1" s="23" t="s">
        <v>32</v>
      </c>
      <c r="BH1" s="23" t="s">
        <v>33</v>
      </c>
      <c r="BI1" s="23" t="s">
        <v>34</v>
      </c>
    </row>
    <row r="2" spans="1:61" s="3" customFormat="1" x14ac:dyDescent="0.2">
      <c r="A2" s="1"/>
      <c r="B2" s="1"/>
      <c r="C2" s="1"/>
      <c r="D2" s="1"/>
      <c r="E2" s="1"/>
      <c r="F2" s="1"/>
      <c r="G2" s="1"/>
      <c r="H2" s="17" t="s">
        <v>174</v>
      </c>
      <c r="I2" s="17" t="s">
        <v>174</v>
      </c>
      <c r="J2" s="17" t="s">
        <v>174</v>
      </c>
      <c r="K2" s="17" t="s">
        <v>174</v>
      </c>
      <c r="L2" s="17" t="s">
        <v>174</v>
      </c>
      <c r="M2" s="17" t="s">
        <v>174</v>
      </c>
      <c r="N2" s="17" t="s">
        <v>174</v>
      </c>
      <c r="O2" s="17" t="s">
        <v>174</v>
      </c>
      <c r="P2" s="17" t="s">
        <v>174</v>
      </c>
      <c r="Q2" s="17" t="s">
        <v>174</v>
      </c>
      <c r="R2" s="17" t="s">
        <v>174</v>
      </c>
      <c r="S2" s="17" t="s">
        <v>174</v>
      </c>
      <c r="T2" s="17" t="s">
        <v>174</v>
      </c>
      <c r="U2" s="17" t="s">
        <v>174</v>
      </c>
      <c r="V2" s="17"/>
      <c r="W2" s="17" t="s">
        <v>174</v>
      </c>
      <c r="X2" s="17" t="s">
        <v>174</v>
      </c>
      <c r="Y2" s="17" t="s">
        <v>174</v>
      </c>
      <c r="Z2" s="17" t="s">
        <v>174</v>
      </c>
      <c r="AA2" s="17" t="s">
        <v>174</v>
      </c>
      <c r="AB2" s="17" t="s">
        <v>174</v>
      </c>
      <c r="AC2" s="17" t="s">
        <v>174</v>
      </c>
      <c r="AD2" s="17" t="s">
        <v>174</v>
      </c>
      <c r="AE2" s="17" t="s">
        <v>174</v>
      </c>
      <c r="AF2" s="17" t="s">
        <v>174</v>
      </c>
      <c r="AG2" s="17" t="s">
        <v>174</v>
      </c>
      <c r="AH2" s="17" t="s">
        <v>174</v>
      </c>
      <c r="AI2" s="17" t="s">
        <v>194</v>
      </c>
      <c r="AJ2" s="17" t="s">
        <v>174</v>
      </c>
      <c r="AK2" s="17"/>
      <c r="AL2" s="2"/>
      <c r="AM2" s="2"/>
      <c r="AN2" s="2"/>
      <c r="AO2" s="24" t="s">
        <v>176</v>
      </c>
      <c r="AP2" s="24" t="s">
        <v>176</v>
      </c>
      <c r="AQ2" s="24" t="s">
        <v>176</v>
      </c>
      <c r="AR2" s="24" t="s">
        <v>176</v>
      </c>
      <c r="AS2" s="24" t="s">
        <v>176</v>
      </c>
      <c r="AT2" s="24" t="s">
        <v>176</v>
      </c>
      <c r="AU2" s="24" t="s">
        <v>176</v>
      </c>
      <c r="AV2" s="24" t="s">
        <v>176</v>
      </c>
      <c r="AW2" s="24" t="s">
        <v>176</v>
      </c>
      <c r="AX2" s="24" t="s">
        <v>176</v>
      </c>
      <c r="AZ2" s="24" t="s">
        <v>176</v>
      </c>
      <c r="BA2" s="24" t="s">
        <v>176</v>
      </c>
      <c r="BB2" s="24" t="s">
        <v>176</v>
      </c>
      <c r="BC2" s="24" t="s">
        <v>176</v>
      </c>
      <c r="BD2" s="24" t="s">
        <v>176</v>
      </c>
      <c r="BE2" s="24" t="s">
        <v>176</v>
      </c>
      <c r="BF2" s="24" t="s">
        <v>176</v>
      </c>
      <c r="BG2" s="24" t="s">
        <v>176</v>
      </c>
      <c r="BH2" s="24" t="s">
        <v>176</v>
      </c>
      <c r="BI2" s="24" t="s">
        <v>176</v>
      </c>
    </row>
    <row r="3" spans="1:61" s="7" customFormat="1" x14ac:dyDescent="0.2">
      <c r="A3" s="4" t="s">
        <v>178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15"/>
      <c r="AP3" s="15"/>
      <c r="AQ3" s="15"/>
      <c r="AR3" s="15"/>
      <c r="AS3" s="15"/>
      <c r="AT3" s="15"/>
      <c r="AU3" s="15"/>
      <c r="AV3" s="15"/>
      <c r="AW3" s="15"/>
      <c r="AX3" s="15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s="3" customFormat="1" x14ac:dyDescent="0.2">
      <c r="A4" s="1" t="s">
        <v>161</v>
      </c>
      <c r="B4" s="12"/>
      <c r="C4" s="16" t="s">
        <v>262</v>
      </c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68"/>
      <c r="AP4" s="68"/>
      <c r="AQ4" s="68"/>
      <c r="AR4" s="68"/>
      <c r="AS4" s="68"/>
      <c r="AT4" s="68"/>
      <c r="AU4" s="68"/>
      <c r="AV4" s="68"/>
      <c r="AW4" s="68"/>
      <c r="AX4" s="68"/>
      <c r="AZ4" s="69"/>
      <c r="BA4" s="69"/>
      <c r="BB4" s="69"/>
      <c r="BC4" s="69"/>
      <c r="BD4" s="69"/>
      <c r="BE4" s="69"/>
      <c r="BF4" s="69"/>
      <c r="BG4" s="69"/>
      <c r="BH4" s="69"/>
      <c r="BI4" s="69"/>
    </row>
    <row r="5" spans="1:61" s="3" customFormat="1" x14ac:dyDescent="0.2">
      <c r="A5" s="1"/>
      <c r="B5" s="12"/>
      <c r="C5" s="16" t="s">
        <v>257</v>
      </c>
      <c r="D5" s="1"/>
      <c r="E5" s="1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68"/>
      <c r="AP5" s="68"/>
      <c r="AQ5" s="68"/>
      <c r="AR5" s="68"/>
      <c r="AS5" s="68"/>
      <c r="AT5" s="68"/>
      <c r="AU5" s="68"/>
      <c r="AV5" s="68"/>
      <c r="AW5" s="68"/>
      <c r="AX5" s="68"/>
      <c r="AZ5" s="69"/>
      <c r="BA5" s="69"/>
      <c r="BB5" s="69"/>
      <c r="BC5" s="69"/>
      <c r="BD5" s="69"/>
      <c r="BE5" s="69"/>
      <c r="BF5" s="69"/>
      <c r="BG5" s="69"/>
      <c r="BH5" s="69"/>
      <c r="BI5" s="69"/>
    </row>
    <row r="6" spans="1:61" x14ac:dyDescent="0.2">
      <c r="A6" s="12"/>
      <c r="B6" s="12"/>
      <c r="C6" s="12"/>
      <c r="D6" s="16" t="s">
        <v>251</v>
      </c>
      <c r="E6" s="9" t="s">
        <v>38</v>
      </c>
      <c r="F6" s="9" t="s">
        <v>182</v>
      </c>
      <c r="G6" s="16" t="s">
        <v>236</v>
      </c>
      <c r="H6" s="10">
        <v>60.356099153132234</v>
      </c>
      <c r="I6" s="10">
        <v>0.44618956179222058</v>
      </c>
      <c r="J6" s="10">
        <v>18.753519425178197</v>
      </c>
      <c r="K6" s="10">
        <v>3.0056022670179963</v>
      </c>
      <c r="L6" s="10">
        <v>0.1777</v>
      </c>
      <c r="M6" s="10">
        <v>0.30391799055472207</v>
      </c>
      <c r="N6" s="10">
        <v>1.8282115473473401</v>
      </c>
      <c r="O6" s="10">
        <v>7.0018721666536754</v>
      </c>
      <c r="P6" s="10">
        <v>6.9581293425914215</v>
      </c>
      <c r="Q6" s="10">
        <v>2.7650000989385821E-2</v>
      </c>
      <c r="R6" s="10">
        <v>0.3271</v>
      </c>
      <c r="S6" s="10">
        <v>6.9220087398287861E-2</v>
      </c>
      <c r="T6" s="10">
        <v>0.8068942614481488</v>
      </c>
      <c r="U6" s="10">
        <f t="shared" ref="U6:U71" si="0">SUM(H6:Q6)</f>
        <v>98.858891455257179</v>
      </c>
      <c r="W6" s="10">
        <f t="shared" ref="W6:W71" si="1">H6*100/U6</f>
        <v>61.052777615303292</v>
      </c>
      <c r="X6" s="10">
        <f t="shared" ref="X6:X71" si="2">I6*100/U6</f>
        <v>0.45133983926388938</v>
      </c>
      <c r="Y6" s="10">
        <f t="shared" ref="Y6:Y71" si="3">J6*100/U6</f>
        <v>18.969987574325476</v>
      </c>
      <c r="Z6" s="10">
        <f t="shared" ref="Z6:Z71" si="4">K6*100/U6</f>
        <v>3.0402953368926964</v>
      </c>
      <c r="AA6" s="10">
        <f t="shared" ref="AA6:AA71" si="5">L6*100/U6</f>
        <v>0.17975115579808593</v>
      </c>
      <c r="AB6" s="10">
        <f t="shared" ref="AB6:AB71" si="6">M6*100/U6</f>
        <v>0.30742605554329239</v>
      </c>
      <c r="AC6" s="10">
        <f t="shared" ref="AC6:AC71" si="7">N6*100/U6</f>
        <v>1.8493142300455347</v>
      </c>
      <c r="AD6" s="10">
        <f t="shared" ref="AD6:AD71" si="8">O6*100/U6</f>
        <v>7.0826933860801704</v>
      </c>
      <c r="AE6" s="10">
        <f t="shared" ref="AE6:AE71" si="9">P6*100/U6</f>
        <v>7.0384456472897234</v>
      </c>
      <c r="AF6" s="10">
        <f t="shared" ref="AF6:AF71" si="10">Q6*100/U6</f>
        <v>2.7969159457852114E-2</v>
      </c>
      <c r="AG6" s="10">
        <v>0.3271</v>
      </c>
      <c r="AH6" s="10">
        <v>6.9220087398287861E-2</v>
      </c>
      <c r="AI6" s="10">
        <v>0.8068942614481488</v>
      </c>
      <c r="AJ6" s="10">
        <f t="shared" ref="AJ6:AJ71" si="11">SUM(W6:AF6)</f>
        <v>100</v>
      </c>
      <c r="AM6" s="10" t="s">
        <v>39</v>
      </c>
      <c r="AN6" s="9" t="s">
        <v>183</v>
      </c>
      <c r="AO6" s="11">
        <v>394.60732038343156</v>
      </c>
      <c r="AP6" s="11">
        <v>18.886159142992533</v>
      </c>
      <c r="AQ6" s="11">
        <v>52.813256447015462</v>
      </c>
      <c r="AR6" s="11">
        <v>622.14631851717672</v>
      </c>
      <c r="AS6" s="11">
        <v>105.41660372030042</v>
      </c>
      <c r="AT6" s="11">
        <v>16.132169090908423</v>
      </c>
      <c r="AU6" s="11">
        <v>114.89345578921056</v>
      </c>
      <c r="AV6" s="11">
        <v>219.48583650711558</v>
      </c>
      <c r="AW6" s="11">
        <v>47.53558093112008</v>
      </c>
      <c r="AX6" s="11">
        <v>17.055110893412152</v>
      </c>
      <c r="AZ6" s="13">
        <v>1.8980612110443056</v>
      </c>
      <c r="BA6" s="13">
        <v>0.22568960175876074</v>
      </c>
      <c r="BB6" s="13">
        <v>0.59414913502892397</v>
      </c>
      <c r="BC6" s="13">
        <v>3.8013140061399495</v>
      </c>
      <c r="BD6" s="13">
        <v>1.1332284899932294</v>
      </c>
      <c r="BE6" s="13">
        <v>0.70594371941815259</v>
      </c>
      <c r="BF6" s="13">
        <v>1.1018282410185292</v>
      </c>
      <c r="BG6" s="13">
        <v>0.43458195628408886</v>
      </c>
      <c r="BH6" s="13">
        <v>0.82949588724804546</v>
      </c>
      <c r="BI6" s="13">
        <v>0.33086915133219574</v>
      </c>
    </row>
    <row r="7" spans="1:61" x14ac:dyDescent="0.2">
      <c r="B7" s="12"/>
      <c r="D7" s="16" t="s">
        <v>251</v>
      </c>
      <c r="E7" s="9" t="s">
        <v>38</v>
      </c>
      <c r="F7" s="9" t="s">
        <v>182</v>
      </c>
      <c r="G7" s="16" t="s">
        <v>236</v>
      </c>
      <c r="H7" s="10">
        <v>60.326959653923502</v>
      </c>
      <c r="I7" s="10">
        <v>0.3942342273386587</v>
      </c>
      <c r="J7" s="10">
        <v>18.509226461283973</v>
      </c>
      <c r="K7" s="10">
        <v>3.174142227747708</v>
      </c>
      <c r="L7" s="10">
        <v>0.22919999999999999</v>
      </c>
      <c r="M7" s="10">
        <v>0.33925535999534012</v>
      </c>
      <c r="N7" s="10">
        <v>1.7501304415096861</v>
      </c>
      <c r="O7" s="10">
        <v>6.9144749148149351</v>
      </c>
      <c r="P7" s="10">
        <v>7.0800531884071605</v>
      </c>
      <c r="Q7" s="10">
        <v>5.2427088492338882E-2</v>
      </c>
      <c r="R7" s="10">
        <v>0.39350000000000002</v>
      </c>
      <c r="S7" s="10">
        <v>5.8052332985445633E-2</v>
      </c>
      <c r="T7" s="10">
        <v>0.81837144722587685</v>
      </c>
      <c r="U7" s="10">
        <f t="shared" si="0"/>
        <v>98.770103563513288</v>
      </c>
      <c r="W7" s="10">
        <f t="shared" si="1"/>
        <v>61.07815773943252</v>
      </c>
      <c r="X7" s="10">
        <f t="shared" si="2"/>
        <v>0.39914327626997947</v>
      </c>
      <c r="Y7" s="10">
        <f t="shared" si="3"/>
        <v>18.739705430582816</v>
      </c>
      <c r="Z7" s="10">
        <f t="shared" si="4"/>
        <v>3.2136670037068478</v>
      </c>
      <c r="AA7" s="10">
        <f t="shared" si="5"/>
        <v>0.23205402417404053</v>
      </c>
      <c r="AB7" s="10">
        <f t="shared" si="6"/>
        <v>0.34347980588800819</v>
      </c>
      <c r="AC7" s="10">
        <f t="shared" si="7"/>
        <v>1.7719232625733548</v>
      </c>
      <c r="AD7" s="10">
        <f t="shared" si="8"/>
        <v>7.000574734002015</v>
      </c>
      <c r="AE7" s="10">
        <f t="shared" si="9"/>
        <v>7.1682148068766498</v>
      </c>
      <c r="AF7" s="10">
        <f t="shared" si="10"/>
        <v>5.3079916493786079E-2</v>
      </c>
      <c r="AG7" s="10">
        <v>0.39350000000000002</v>
      </c>
      <c r="AH7" s="10">
        <v>5.8052332985445633E-2</v>
      </c>
      <c r="AI7" s="10">
        <v>0.81837144722587685</v>
      </c>
      <c r="AJ7" s="10">
        <f t="shared" si="11"/>
        <v>100.00000000000003</v>
      </c>
      <c r="AM7" s="10" t="s">
        <v>39</v>
      </c>
      <c r="AN7" s="9" t="s">
        <v>183</v>
      </c>
      <c r="AO7" s="11">
        <v>402.23002598941065</v>
      </c>
      <c r="AP7" s="11">
        <v>18.835885148172558</v>
      </c>
      <c r="AQ7" s="11">
        <v>51.314161592348974</v>
      </c>
      <c r="AR7" s="11">
        <v>619.29341284193424</v>
      </c>
      <c r="AS7" s="11">
        <v>106.39698841953096</v>
      </c>
      <c r="AT7" s="11">
        <v>15.276291143728566</v>
      </c>
      <c r="AU7" s="11">
        <v>116.68346355724111</v>
      </c>
      <c r="AV7" s="11">
        <v>221.78204164537723</v>
      </c>
      <c r="AW7" s="11">
        <v>47.366258948984161</v>
      </c>
      <c r="AX7" s="11">
        <v>16.86192726464617</v>
      </c>
      <c r="AZ7" s="13">
        <v>2.6225397694509573</v>
      </c>
      <c r="BA7" s="13">
        <v>0.32021004751893345</v>
      </c>
      <c r="BB7" s="13">
        <v>0.16831045002290465</v>
      </c>
      <c r="BC7" s="13">
        <v>1.6658992805448032</v>
      </c>
      <c r="BD7" s="13">
        <v>1.2501646139294889</v>
      </c>
      <c r="BE7" s="13">
        <v>0.47753686115295502</v>
      </c>
      <c r="BF7" s="13">
        <v>1.3885332163311692</v>
      </c>
      <c r="BG7" s="13">
        <v>2.4994836093434016</v>
      </c>
      <c r="BH7" s="13">
        <v>0.47603090243729085</v>
      </c>
      <c r="BI7" s="13">
        <v>0.50332852884968815</v>
      </c>
    </row>
    <row r="8" spans="1:61" x14ac:dyDescent="0.2">
      <c r="B8" s="12"/>
      <c r="D8" s="16" t="s">
        <v>251</v>
      </c>
      <c r="E8" s="9" t="s">
        <v>38</v>
      </c>
      <c r="F8" s="9" t="s">
        <v>182</v>
      </c>
      <c r="G8" s="16" t="s">
        <v>236</v>
      </c>
      <c r="H8" s="10">
        <v>60.107686530320443</v>
      </c>
      <c r="I8" s="10">
        <v>0.43115218117943377</v>
      </c>
      <c r="J8" s="10">
        <v>18.803949345499948</v>
      </c>
      <c r="K8" s="10">
        <v>3.1186850735320575</v>
      </c>
      <c r="L8" s="10">
        <v>0.22819999999999999</v>
      </c>
      <c r="M8" s="10">
        <v>0.27546784730260643</v>
      </c>
      <c r="N8" s="10">
        <v>1.858870309466105</v>
      </c>
      <c r="O8" s="10">
        <v>6.5922539659008335</v>
      </c>
      <c r="P8" s="10">
        <v>7.27270917063806</v>
      </c>
      <c r="Q8" s="10">
        <v>4.2717966338410393E-2</v>
      </c>
      <c r="R8" s="10">
        <v>0.27289999999999998</v>
      </c>
      <c r="S8" s="10">
        <v>6.1093016940190405E-2</v>
      </c>
      <c r="T8" s="10">
        <v>0.82335873251269343</v>
      </c>
      <c r="U8" s="10">
        <f t="shared" si="0"/>
        <v>98.731692390177912</v>
      </c>
      <c r="W8" s="10">
        <f t="shared" si="1"/>
        <v>60.879830047661692</v>
      </c>
      <c r="X8" s="10">
        <f t="shared" si="2"/>
        <v>0.43669076336255119</v>
      </c>
      <c r="Y8" s="10">
        <f t="shared" si="3"/>
        <v>19.045504933905715</v>
      </c>
      <c r="Z8" s="10">
        <f t="shared" si="4"/>
        <v>3.1587477111273672</v>
      </c>
      <c r="AA8" s="10">
        <f t="shared" si="5"/>
        <v>0.23113145786884329</v>
      </c>
      <c r="AB8" s="10">
        <f t="shared" si="6"/>
        <v>0.27900650807643879</v>
      </c>
      <c r="AC8" s="10">
        <f t="shared" si="7"/>
        <v>1.8827493629097665</v>
      </c>
      <c r="AD8" s="10">
        <f t="shared" si="8"/>
        <v>6.6769380796683766</v>
      </c>
      <c r="AE8" s="10">
        <f t="shared" si="9"/>
        <v>7.3661344139600384</v>
      </c>
      <c r="AF8" s="10">
        <f t="shared" si="10"/>
        <v>4.3266721459197931E-2</v>
      </c>
      <c r="AG8" s="10">
        <v>0.27289999999999998</v>
      </c>
      <c r="AH8" s="10">
        <v>6.1093016940190405E-2</v>
      </c>
      <c r="AI8" s="10">
        <v>0.82335873251269343</v>
      </c>
      <c r="AJ8" s="10">
        <f t="shared" si="11"/>
        <v>99.999999999999972</v>
      </c>
      <c r="AM8" s="10" t="s">
        <v>39</v>
      </c>
      <c r="AN8" s="9" t="s">
        <v>183</v>
      </c>
      <c r="AO8" s="11">
        <v>395.39585865046848</v>
      </c>
      <c r="AP8" s="11">
        <v>18.290134995567424</v>
      </c>
      <c r="AQ8" s="11">
        <v>51.438395045228276</v>
      </c>
      <c r="AR8" s="11">
        <v>622.92663268348338</v>
      </c>
      <c r="AS8" s="11">
        <v>106.93110840764992</v>
      </c>
      <c r="AT8" s="11">
        <v>14.647016759088503</v>
      </c>
      <c r="AU8" s="11">
        <v>117.16633065286766</v>
      </c>
      <c r="AV8" s="11">
        <v>219.50961384344473</v>
      </c>
      <c r="AW8" s="11">
        <v>46.759168944276254</v>
      </c>
      <c r="AX8" s="11">
        <v>16.838373402941002</v>
      </c>
      <c r="AZ8" s="13">
        <v>3.099903531819673</v>
      </c>
      <c r="BA8" s="13">
        <v>0.24856293458976131</v>
      </c>
      <c r="BB8" s="13">
        <v>0.84616159849400518</v>
      </c>
      <c r="BC8" s="13">
        <v>6.0050127390687802</v>
      </c>
      <c r="BD8" s="13">
        <v>1.1088755941873296</v>
      </c>
      <c r="BE8" s="13">
        <v>0.42461701584597566</v>
      </c>
      <c r="BF8" s="13">
        <v>0.74283453633918095</v>
      </c>
      <c r="BG8" s="13">
        <v>1.1480352804012159</v>
      </c>
      <c r="BH8" s="13">
        <v>0.58963312038732363</v>
      </c>
      <c r="BI8" s="13">
        <v>0.61392709427122905</v>
      </c>
    </row>
    <row r="9" spans="1:61" x14ac:dyDescent="0.2">
      <c r="B9" s="12"/>
      <c r="D9" s="16" t="s">
        <v>251</v>
      </c>
      <c r="E9" s="9" t="s">
        <v>38</v>
      </c>
      <c r="F9" s="9" t="s">
        <v>182</v>
      </c>
      <c r="G9" s="16" t="s">
        <v>236</v>
      </c>
      <c r="H9" s="10">
        <v>59.798257786159731</v>
      </c>
      <c r="I9" s="10">
        <v>0.43217663605595658</v>
      </c>
      <c r="J9" s="10">
        <v>18.834276512260793</v>
      </c>
      <c r="K9" s="10">
        <v>3.0735210479363322</v>
      </c>
      <c r="L9" s="10">
        <v>0.24540000000000001</v>
      </c>
      <c r="M9" s="10">
        <v>0.32893245664627863</v>
      </c>
      <c r="N9" s="10">
        <v>1.7905873064585249</v>
      </c>
      <c r="O9" s="10">
        <v>6.6168021444619978</v>
      </c>
      <c r="P9" s="10">
        <v>6.980507357451164</v>
      </c>
      <c r="Q9" s="10">
        <v>9.2529672102129118E-2</v>
      </c>
      <c r="R9" s="10">
        <v>0.46339999999999998</v>
      </c>
      <c r="S9" s="10">
        <v>5.2034378238948346E-2</v>
      </c>
      <c r="T9" s="10">
        <v>0.8187226035769879</v>
      </c>
      <c r="U9" s="10">
        <f t="shared" si="0"/>
        <v>98.192990919532917</v>
      </c>
      <c r="W9" s="10">
        <f t="shared" si="1"/>
        <v>60.89870287703441</v>
      </c>
      <c r="X9" s="10">
        <f t="shared" si="2"/>
        <v>0.44012982190359823</v>
      </c>
      <c r="Y9" s="10">
        <f t="shared" si="3"/>
        <v>19.180876695868328</v>
      </c>
      <c r="Z9" s="10">
        <f t="shared" si="4"/>
        <v>3.1300819123179755</v>
      </c>
      <c r="AA9" s="10">
        <f t="shared" si="5"/>
        <v>0.2499160049021219</v>
      </c>
      <c r="AB9" s="10">
        <f t="shared" si="6"/>
        <v>0.33498567827089798</v>
      </c>
      <c r="AC9" s="10">
        <f t="shared" si="7"/>
        <v>1.823538818494564</v>
      </c>
      <c r="AD9" s="10">
        <f t="shared" si="8"/>
        <v>6.7385686926313584</v>
      </c>
      <c r="AE9" s="10">
        <f t="shared" si="9"/>
        <v>7.1089670373433709</v>
      </c>
      <c r="AF9" s="10">
        <f t="shared" si="10"/>
        <v>9.4232461233363624E-2</v>
      </c>
      <c r="AG9" s="10">
        <v>0.46339999999999998</v>
      </c>
      <c r="AH9" s="10">
        <v>5.2034378238948346E-2</v>
      </c>
      <c r="AI9" s="10">
        <v>0.8187226035769879</v>
      </c>
      <c r="AJ9" s="10">
        <f t="shared" si="11"/>
        <v>100</v>
      </c>
      <c r="AM9" s="10" t="s">
        <v>39</v>
      </c>
      <c r="AN9" s="9" t="s">
        <v>183</v>
      </c>
      <c r="AO9" s="11">
        <v>396.94346095475652</v>
      </c>
      <c r="AP9" s="11">
        <v>18.348046589157263</v>
      </c>
      <c r="AQ9" s="11">
        <v>50.511596978458357</v>
      </c>
      <c r="AR9" s="11">
        <v>613.39578744953303</v>
      </c>
      <c r="AS9" s="11">
        <v>103.46937881682392</v>
      </c>
      <c r="AT9" s="11">
        <v>12.756726198953938</v>
      </c>
      <c r="AU9" s="11">
        <v>117.10553487302954</v>
      </c>
      <c r="AV9" s="11">
        <v>217.07273760146504</v>
      </c>
      <c r="AW9" s="11">
        <v>47.591716003518009</v>
      </c>
      <c r="AX9" s="11">
        <v>16.969373607468519</v>
      </c>
      <c r="AZ9" s="13">
        <v>2.4491411540908476</v>
      </c>
      <c r="BA9" s="13">
        <v>0.39173079467850758</v>
      </c>
      <c r="BB9" s="13">
        <v>0.38085744121757603</v>
      </c>
      <c r="BC9" s="13">
        <v>2.4781189812961135</v>
      </c>
      <c r="BD9" s="13">
        <v>0.88776727024834923</v>
      </c>
      <c r="BE9" s="13">
        <v>0.38614610204233574</v>
      </c>
      <c r="BF9" s="13">
        <v>1.2588844998850677</v>
      </c>
      <c r="BG9" s="13">
        <v>1.8689962707486139</v>
      </c>
      <c r="BH9" s="13">
        <v>0.31791266290350029</v>
      </c>
      <c r="BI9" s="13">
        <v>0.40862251646784192</v>
      </c>
    </row>
    <row r="10" spans="1:61" x14ac:dyDescent="0.2">
      <c r="B10" s="12"/>
      <c r="D10" s="16" t="s">
        <v>251</v>
      </c>
      <c r="E10" s="9" t="s">
        <v>38</v>
      </c>
      <c r="F10" s="9" t="s">
        <v>182</v>
      </c>
      <c r="G10" s="16" t="s">
        <v>236</v>
      </c>
      <c r="H10" s="10">
        <v>60.349563293709728</v>
      </c>
      <c r="I10" s="10">
        <v>0.41658677352994194</v>
      </c>
      <c r="J10" s="10">
        <v>18.548344579275025</v>
      </c>
      <c r="K10" s="10">
        <v>3.0791200398879726</v>
      </c>
      <c r="L10" s="10">
        <v>0.27260000000000001</v>
      </c>
      <c r="M10" s="10">
        <v>0.28370533987643576</v>
      </c>
      <c r="N10" s="10">
        <v>1.7911513519496893</v>
      </c>
      <c r="O10" s="10">
        <v>6.8048558921320508</v>
      </c>
      <c r="P10" s="10">
        <v>7.405563822321036</v>
      </c>
      <c r="Q10" s="10">
        <v>9.8321394197989839E-3</v>
      </c>
      <c r="R10" s="10">
        <v>0.38490000000000002</v>
      </c>
      <c r="S10" s="10">
        <v>4.8215896938800948E-2</v>
      </c>
      <c r="T10" s="10">
        <v>0.83194738449891936</v>
      </c>
      <c r="U10" s="10">
        <f t="shared" si="0"/>
        <v>98.961323232101691</v>
      </c>
      <c r="W10" s="10">
        <f t="shared" si="1"/>
        <v>60.982979332407673</v>
      </c>
      <c r="X10" s="10">
        <f t="shared" si="2"/>
        <v>0.42095917872165939</v>
      </c>
      <c r="Y10" s="10">
        <f t="shared" si="3"/>
        <v>18.743024015323794</v>
      </c>
      <c r="Z10" s="10">
        <f t="shared" si="4"/>
        <v>3.1114378216894623</v>
      </c>
      <c r="AA10" s="10">
        <f t="shared" si="5"/>
        <v>0.27546115097981261</v>
      </c>
      <c r="AB10" s="10">
        <f t="shared" si="6"/>
        <v>0.28668305011548761</v>
      </c>
      <c r="AC10" s="10">
        <f t="shared" si="7"/>
        <v>1.8099508913687044</v>
      </c>
      <c r="AD10" s="10">
        <f t="shared" si="8"/>
        <v>6.8762781962525841</v>
      </c>
      <c r="AE10" s="10">
        <f t="shared" si="9"/>
        <v>7.4832910276999742</v>
      </c>
      <c r="AF10" s="10">
        <f t="shared" si="10"/>
        <v>9.9353354408357117E-3</v>
      </c>
      <c r="AG10" s="10">
        <v>0.38490000000000002</v>
      </c>
      <c r="AH10" s="10">
        <v>4.8215896938800948E-2</v>
      </c>
      <c r="AI10" s="10">
        <v>0.83194738449891936</v>
      </c>
      <c r="AJ10" s="10">
        <f t="shared" si="11"/>
        <v>99.999999999999972</v>
      </c>
      <c r="AM10" s="10" t="s">
        <v>39</v>
      </c>
      <c r="AN10" s="9" t="s">
        <v>183</v>
      </c>
      <c r="AO10" s="11">
        <v>386.6327310623081</v>
      </c>
      <c r="AP10" s="11">
        <v>20.900734927746658</v>
      </c>
      <c r="AQ10" s="11">
        <v>52.601632368432824</v>
      </c>
      <c r="AR10" s="11">
        <v>622.29391487055966</v>
      </c>
      <c r="AS10" s="11">
        <v>106.98944771852872</v>
      </c>
      <c r="AT10" s="11">
        <v>17.531998190564096</v>
      </c>
      <c r="AU10" s="11">
        <v>115.60037795570832</v>
      </c>
      <c r="AV10" s="11">
        <v>219.17946137050953</v>
      </c>
      <c r="AW10" s="11">
        <v>46.793192698513295</v>
      </c>
      <c r="AX10" s="11">
        <v>16.780217267923693</v>
      </c>
      <c r="AZ10" s="13">
        <v>3.6150160354325807</v>
      </c>
      <c r="BA10" s="13">
        <v>0.46713142563513776</v>
      </c>
      <c r="BB10" s="13">
        <v>0.4434317608658887</v>
      </c>
      <c r="BC10" s="13">
        <v>3.5844129496544235</v>
      </c>
      <c r="BD10" s="13">
        <v>0.83130800877296818</v>
      </c>
      <c r="BE10" s="13">
        <v>0.44531275404032805</v>
      </c>
      <c r="BF10" s="13">
        <v>0.94561109167769408</v>
      </c>
      <c r="BG10" s="13">
        <v>1.7380931286681405</v>
      </c>
      <c r="BH10" s="13">
        <v>0.59895286654097013</v>
      </c>
      <c r="BI10" s="13">
        <v>0.30154050430458879</v>
      </c>
    </row>
    <row r="11" spans="1:61" x14ac:dyDescent="0.2">
      <c r="D11" s="16" t="s">
        <v>252</v>
      </c>
      <c r="E11" s="16" t="s">
        <v>162</v>
      </c>
      <c r="F11" s="16" t="s">
        <v>197</v>
      </c>
      <c r="G11" s="16" t="s">
        <v>235</v>
      </c>
      <c r="H11" s="10">
        <v>64.2</v>
      </c>
      <c r="I11" s="10">
        <v>0.38540000000000002</v>
      </c>
      <c r="J11" s="10">
        <v>18.62</v>
      </c>
      <c r="K11" s="10">
        <v>2.76</v>
      </c>
      <c r="L11" s="10">
        <v>0.14599999999999999</v>
      </c>
      <c r="M11" s="10">
        <v>0.47260000000000002</v>
      </c>
      <c r="N11" s="10">
        <v>1.89</v>
      </c>
      <c r="O11" s="10">
        <v>5.38</v>
      </c>
      <c r="P11" s="10">
        <v>7.18</v>
      </c>
      <c r="Q11" s="10">
        <v>5.8000000000000003E-2</v>
      </c>
      <c r="R11" s="10">
        <v>1.43E-2</v>
      </c>
      <c r="T11" s="10">
        <v>0.46989999999999998</v>
      </c>
      <c r="U11" s="10">
        <f t="shared" si="0"/>
        <v>101.09200000000003</v>
      </c>
      <c r="W11" s="10">
        <f t="shared" si="1"/>
        <v>63.506508922565565</v>
      </c>
      <c r="X11" s="10">
        <f t="shared" si="2"/>
        <v>0.3812368931270525</v>
      </c>
      <c r="Y11" s="10">
        <f t="shared" si="3"/>
        <v>18.418865983460606</v>
      </c>
      <c r="Z11" s="10">
        <f t="shared" si="4"/>
        <v>2.7301863648953422</v>
      </c>
      <c r="AA11" s="10">
        <f t="shared" si="5"/>
        <v>0.14442290191113041</v>
      </c>
      <c r="AB11" s="10">
        <f t="shared" si="6"/>
        <v>0.46749495509041261</v>
      </c>
      <c r="AC11" s="10">
        <f t="shared" si="7"/>
        <v>1.869584141178332</v>
      </c>
      <c r="AD11" s="10">
        <f t="shared" si="8"/>
        <v>5.3218850156293263</v>
      </c>
      <c r="AE11" s="10">
        <f t="shared" si="9"/>
        <v>7.1024413405610716</v>
      </c>
      <c r="AF11" s="10">
        <f t="shared" si="10"/>
        <v>5.7373481581134006E-2</v>
      </c>
      <c r="AG11" s="10">
        <v>1.43E-2</v>
      </c>
      <c r="AI11" s="10">
        <v>0.46989999999999998</v>
      </c>
      <c r="AJ11" s="10">
        <f t="shared" si="11"/>
        <v>99.999999999999972</v>
      </c>
    </row>
    <row r="12" spans="1:61" x14ac:dyDescent="0.2">
      <c r="D12" s="16" t="s">
        <v>252</v>
      </c>
      <c r="E12" s="16" t="s">
        <v>162</v>
      </c>
      <c r="F12" s="16" t="s">
        <v>197</v>
      </c>
      <c r="G12" s="16" t="s">
        <v>235</v>
      </c>
      <c r="H12" s="10">
        <v>63.03</v>
      </c>
      <c r="I12" s="10">
        <v>0.39319999999999999</v>
      </c>
      <c r="J12" s="10">
        <v>18.77</v>
      </c>
      <c r="K12" s="10">
        <v>2.92</v>
      </c>
      <c r="L12" s="10">
        <v>0.2611</v>
      </c>
      <c r="M12" s="10">
        <v>0.35909999999999997</v>
      </c>
      <c r="N12" s="10">
        <v>1.7</v>
      </c>
      <c r="O12" s="10">
        <v>5.92</v>
      </c>
      <c r="P12" s="10">
        <v>6.89</v>
      </c>
      <c r="Q12" s="10">
        <v>0</v>
      </c>
      <c r="R12" s="10">
        <v>0.29530000000000001</v>
      </c>
      <c r="T12" s="10">
        <v>0.80659999999999998</v>
      </c>
      <c r="U12" s="10">
        <f t="shared" si="0"/>
        <v>100.24340000000001</v>
      </c>
      <c r="W12" s="10">
        <f t="shared" si="1"/>
        <v>62.876957485480332</v>
      </c>
      <c r="X12" s="10">
        <f t="shared" si="2"/>
        <v>0.39224527500064837</v>
      </c>
      <c r="Y12" s="10">
        <f t="shared" si="3"/>
        <v>18.724424750158114</v>
      </c>
      <c r="Z12" s="10">
        <f t="shared" si="4"/>
        <v>2.9129099771157003</v>
      </c>
      <c r="AA12" s="10">
        <f t="shared" si="5"/>
        <v>0.26046602569346211</v>
      </c>
      <c r="AB12" s="10">
        <f t="shared" si="6"/>
        <v>0.3582280728706328</v>
      </c>
      <c r="AC12" s="10">
        <f t="shared" si="7"/>
        <v>1.6958722469509213</v>
      </c>
      <c r="AD12" s="10">
        <f t="shared" si="8"/>
        <v>5.905625707029091</v>
      </c>
      <c r="AE12" s="10">
        <f t="shared" si="9"/>
        <v>6.8732704597010867</v>
      </c>
      <c r="AF12" s="10">
        <f t="shared" si="10"/>
        <v>0</v>
      </c>
      <c r="AG12" s="10">
        <v>0.29530000000000001</v>
      </c>
      <c r="AI12" s="10">
        <v>0.80659999999999998</v>
      </c>
      <c r="AJ12" s="10">
        <f t="shared" si="11"/>
        <v>100</v>
      </c>
    </row>
    <row r="13" spans="1:61" x14ac:dyDescent="0.2">
      <c r="D13" s="16" t="s">
        <v>252</v>
      </c>
      <c r="E13" s="16" t="s">
        <v>162</v>
      </c>
      <c r="F13" s="16" t="s">
        <v>197</v>
      </c>
      <c r="G13" s="16" t="s">
        <v>235</v>
      </c>
      <c r="H13" s="10">
        <v>63.32</v>
      </c>
      <c r="I13" s="10">
        <v>0.4274</v>
      </c>
      <c r="J13" s="10">
        <v>19.04</v>
      </c>
      <c r="K13" s="10">
        <v>2.97</v>
      </c>
      <c r="L13" s="10">
        <v>0.20230000000000001</v>
      </c>
      <c r="M13" s="10">
        <v>0.34920000000000001</v>
      </c>
      <c r="N13" s="10">
        <v>1.7</v>
      </c>
      <c r="O13" s="10">
        <v>6.17</v>
      </c>
      <c r="P13" s="10">
        <v>6.97</v>
      </c>
      <c r="Q13" s="10">
        <v>3.2500000000000001E-2</v>
      </c>
      <c r="R13" s="10">
        <v>0.28420000000000001</v>
      </c>
      <c r="T13" s="10">
        <v>0.75980000000000003</v>
      </c>
      <c r="U13" s="10">
        <f t="shared" si="0"/>
        <v>101.18139999999998</v>
      </c>
      <c r="W13" s="10">
        <f t="shared" si="1"/>
        <v>62.58067194168099</v>
      </c>
      <c r="X13" s="10">
        <f t="shared" si="2"/>
        <v>0.42240965236693712</v>
      </c>
      <c r="Y13" s="10">
        <f t="shared" si="3"/>
        <v>18.817687835906604</v>
      </c>
      <c r="Z13" s="10">
        <f t="shared" si="4"/>
        <v>2.9353221046555991</v>
      </c>
      <c r="AA13" s="10">
        <f t="shared" si="5"/>
        <v>0.19993793325650766</v>
      </c>
      <c r="AB13" s="10">
        <f t="shared" si="6"/>
        <v>0.34512272018374929</v>
      </c>
      <c r="AC13" s="10">
        <f t="shared" si="7"/>
        <v>1.6801506996345181</v>
      </c>
      <c r="AD13" s="10">
        <f t="shared" si="8"/>
        <v>6.0979587157323394</v>
      </c>
      <c r="AE13" s="10">
        <f t="shared" si="9"/>
        <v>6.888617868501524</v>
      </c>
      <c r="AF13" s="10">
        <f t="shared" si="10"/>
        <v>3.2120528081248143E-2</v>
      </c>
      <c r="AG13" s="10">
        <v>0.28420000000000001</v>
      </c>
      <c r="AI13" s="10">
        <v>0.75980000000000003</v>
      </c>
      <c r="AJ13" s="10">
        <f t="shared" si="11"/>
        <v>100.00000000000003</v>
      </c>
    </row>
    <row r="14" spans="1:61" x14ac:dyDescent="0.2">
      <c r="D14" s="16" t="s">
        <v>252</v>
      </c>
      <c r="E14" s="16" t="s">
        <v>162</v>
      </c>
      <c r="F14" s="16" t="s">
        <v>197</v>
      </c>
      <c r="G14" s="16" t="s">
        <v>235</v>
      </c>
      <c r="H14" s="10">
        <v>61.98</v>
      </c>
      <c r="I14" s="10">
        <v>0.44269999999999998</v>
      </c>
      <c r="J14" s="10">
        <v>18.8</v>
      </c>
      <c r="K14" s="10">
        <v>2.93</v>
      </c>
      <c r="L14" s="10">
        <v>0.2044</v>
      </c>
      <c r="M14" s="10">
        <v>0.3508</v>
      </c>
      <c r="N14" s="10">
        <v>1.81</v>
      </c>
      <c r="O14" s="10">
        <v>5.73</v>
      </c>
      <c r="P14" s="10">
        <v>7.7</v>
      </c>
      <c r="Q14" s="10">
        <v>3.44E-2</v>
      </c>
      <c r="R14" s="10">
        <v>0.20169999999999999</v>
      </c>
      <c r="T14" s="10">
        <v>0.74419999999999997</v>
      </c>
      <c r="U14" s="10">
        <f t="shared" si="0"/>
        <v>99.982300000000038</v>
      </c>
      <c r="W14" s="10">
        <f t="shared" si="1"/>
        <v>61.990972402115148</v>
      </c>
      <c r="X14" s="10">
        <f t="shared" si="2"/>
        <v>0.4427783717718034</v>
      </c>
      <c r="Y14" s="10">
        <f t="shared" si="3"/>
        <v>18.803328189089463</v>
      </c>
      <c r="Z14" s="10">
        <f t="shared" si="4"/>
        <v>2.9305187018102195</v>
      </c>
      <c r="AA14" s="10">
        <f t="shared" si="5"/>
        <v>0.20443618520478118</v>
      </c>
      <c r="AB14" s="10">
        <f t="shared" si="6"/>
        <v>0.35086210259215866</v>
      </c>
      <c r="AC14" s="10">
        <f t="shared" si="7"/>
        <v>1.810320426715528</v>
      </c>
      <c r="AD14" s="10">
        <f t="shared" si="8"/>
        <v>5.7310143895469476</v>
      </c>
      <c r="AE14" s="10">
        <f t="shared" si="9"/>
        <v>7.7013631412760031</v>
      </c>
      <c r="AF14" s="10">
        <f t="shared" si="10"/>
        <v>3.4406089877908379E-2</v>
      </c>
      <c r="AG14" s="10">
        <v>0.20169999999999999</v>
      </c>
      <c r="AI14" s="10">
        <v>0.74419999999999997</v>
      </c>
      <c r="AJ14" s="10">
        <f t="shared" si="11"/>
        <v>99.999999999999957</v>
      </c>
    </row>
    <row r="15" spans="1:61" x14ac:dyDescent="0.2">
      <c r="D15" s="16" t="s">
        <v>252</v>
      </c>
      <c r="E15" s="16" t="s">
        <v>162</v>
      </c>
      <c r="F15" s="16" t="s">
        <v>197</v>
      </c>
      <c r="G15" s="16" t="s">
        <v>235</v>
      </c>
      <c r="H15" s="10">
        <v>62.45</v>
      </c>
      <c r="I15" s="10">
        <v>0.36549999999999999</v>
      </c>
      <c r="J15" s="10">
        <v>18.64</v>
      </c>
      <c r="K15" s="10">
        <v>2.81</v>
      </c>
      <c r="L15" s="10">
        <v>0.20050000000000001</v>
      </c>
      <c r="M15" s="10">
        <v>0.37619999999999998</v>
      </c>
      <c r="N15" s="10">
        <v>1.74</v>
      </c>
      <c r="O15" s="10">
        <v>5.6</v>
      </c>
      <c r="P15" s="10">
        <v>7.36</v>
      </c>
      <c r="Q15" s="10">
        <v>4.24E-2</v>
      </c>
      <c r="R15" s="10">
        <v>0.13669999999999999</v>
      </c>
      <c r="T15" s="10">
        <v>0.67959999999999998</v>
      </c>
      <c r="U15" s="10">
        <f t="shared" si="0"/>
        <v>99.584599999999995</v>
      </c>
      <c r="W15" s="10">
        <f t="shared" si="1"/>
        <v>62.710499414568119</v>
      </c>
      <c r="X15" s="10">
        <f t="shared" si="2"/>
        <v>0.3670246202726124</v>
      </c>
      <c r="Y15" s="10">
        <f t="shared" si="3"/>
        <v>18.717753548239386</v>
      </c>
      <c r="Z15" s="10">
        <f t="shared" si="4"/>
        <v>2.8217214308236414</v>
      </c>
      <c r="AA15" s="10">
        <f t="shared" si="5"/>
        <v>0.20133635120289686</v>
      </c>
      <c r="AB15" s="10">
        <f t="shared" si="6"/>
        <v>0.37776925347895157</v>
      </c>
      <c r="AC15" s="10">
        <f t="shared" si="7"/>
        <v>1.7472581101897282</v>
      </c>
      <c r="AD15" s="10">
        <f t="shared" si="8"/>
        <v>5.623359435093378</v>
      </c>
      <c r="AE15" s="10">
        <f t="shared" si="9"/>
        <v>7.3907009718370116</v>
      </c>
      <c r="AF15" s="10">
        <f t="shared" si="10"/>
        <v>4.2576864294278434E-2</v>
      </c>
      <c r="AG15" s="10">
        <v>0.13669999999999999</v>
      </c>
      <c r="AI15" s="10">
        <v>0.67959999999999998</v>
      </c>
      <c r="AJ15" s="10">
        <f t="shared" si="11"/>
        <v>100</v>
      </c>
    </row>
    <row r="16" spans="1:61" x14ac:dyDescent="0.2">
      <c r="D16" s="16" t="s">
        <v>252</v>
      </c>
      <c r="E16" s="16" t="s">
        <v>162</v>
      </c>
      <c r="F16" s="16" t="s">
        <v>197</v>
      </c>
      <c r="G16" s="16" t="s">
        <v>235</v>
      </c>
      <c r="H16" s="10">
        <v>61.72</v>
      </c>
      <c r="I16" s="10">
        <v>0.37809999999999999</v>
      </c>
      <c r="J16" s="10">
        <v>18.690000000000001</v>
      </c>
      <c r="K16" s="10">
        <v>2.91</v>
      </c>
      <c r="L16" s="10">
        <v>0.24479999999999999</v>
      </c>
      <c r="M16" s="10">
        <v>0.36349999999999999</v>
      </c>
      <c r="N16" s="10">
        <v>1.7</v>
      </c>
      <c r="O16" s="10">
        <v>5.86</v>
      </c>
      <c r="P16" s="10">
        <v>6.74</v>
      </c>
      <c r="Q16" s="10">
        <v>4.7199999999999999E-2</v>
      </c>
      <c r="R16" s="10">
        <v>0.22650000000000001</v>
      </c>
      <c r="T16" s="10">
        <v>0.71919999999999995</v>
      </c>
      <c r="U16" s="10">
        <f t="shared" si="0"/>
        <v>98.653599999999997</v>
      </c>
      <c r="W16" s="10">
        <f t="shared" si="1"/>
        <v>62.562339336831094</v>
      </c>
      <c r="X16" s="10">
        <f t="shared" si="2"/>
        <v>0.3832602155420583</v>
      </c>
      <c r="Y16" s="10">
        <f t="shared" si="3"/>
        <v>18.945076510132427</v>
      </c>
      <c r="Z16" s="10">
        <f t="shared" si="4"/>
        <v>2.9497149622517576</v>
      </c>
      <c r="AA16" s="10">
        <f t="shared" si="5"/>
        <v>0.24814097002035407</v>
      </c>
      <c r="AB16" s="10">
        <f t="shared" si="6"/>
        <v>0.36846095834313197</v>
      </c>
      <c r="AC16" s="10">
        <f t="shared" si="7"/>
        <v>1.7232011806969032</v>
      </c>
      <c r="AD16" s="10">
        <f t="shared" si="8"/>
        <v>5.9399758346375604</v>
      </c>
      <c r="AE16" s="10">
        <f t="shared" si="9"/>
        <v>6.8319858575865453</v>
      </c>
      <c r="AF16" s="10">
        <f t="shared" si="10"/>
        <v>4.7844173958172836E-2</v>
      </c>
      <c r="AG16" s="10">
        <v>0.22650000000000001</v>
      </c>
      <c r="AI16" s="10">
        <v>0.71919999999999995</v>
      </c>
      <c r="AJ16" s="10">
        <f t="shared" si="11"/>
        <v>100.00000000000001</v>
      </c>
    </row>
    <row r="17" spans="3:36" x14ac:dyDescent="0.2">
      <c r="D17" s="16" t="s">
        <v>252</v>
      </c>
      <c r="E17" s="16" t="s">
        <v>162</v>
      </c>
      <c r="F17" s="16" t="s">
        <v>197</v>
      </c>
      <c r="G17" s="16" t="s">
        <v>235</v>
      </c>
      <c r="H17" s="10">
        <v>63.23</v>
      </c>
      <c r="I17" s="10">
        <v>0.4178</v>
      </c>
      <c r="J17" s="10">
        <v>18.86</v>
      </c>
      <c r="K17" s="10">
        <v>2.97</v>
      </c>
      <c r="L17" s="10">
        <v>0.2034</v>
      </c>
      <c r="M17" s="10">
        <v>0.36470000000000002</v>
      </c>
      <c r="N17" s="67">
        <v>1.72</v>
      </c>
      <c r="O17" s="67">
        <v>6.38</v>
      </c>
      <c r="P17" s="67">
        <v>7.1</v>
      </c>
      <c r="Q17" s="10">
        <v>5.8099999999999999E-2</v>
      </c>
      <c r="R17" s="10">
        <v>0.28910000000000002</v>
      </c>
      <c r="T17" s="10">
        <v>0.77439999999999998</v>
      </c>
      <c r="U17" s="10">
        <f t="shared" si="0"/>
        <v>101.30399999999999</v>
      </c>
      <c r="W17" s="10">
        <f t="shared" si="1"/>
        <v>62.41609413251205</v>
      </c>
      <c r="X17" s="10">
        <f t="shared" si="2"/>
        <v>0.41242201689962887</v>
      </c>
      <c r="Y17" s="10">
        <f t="shared" si="3"/>
        <v>18.617231303798469</v>
      </c>
      <c r="Z17" s="10">
        <f t="shared" si="4"/>
        <v>2.9317697228144994</v>
      </c>
      <c r="AA17" s="10">
        <f t="shared" si="5"/>
        <v>0.20078180525941722</v>
      </c>
      <c r="AB17" s="10">
        <f t="shared" si="6"/>
        <v>0.36000552791597573</v>
      </c>
      <c r="AC17" s="10">
        <f t="shared" si="7"/>
        <v>1.697859906815131</v>
      </c>
      <c r="AD17" s="10">
        <f t="shared" si="8"/>
        <v>6.297875700860776</v>
      </c>
      <c r="AE17" s="10">
        <f t="shared" si="9"/>
        <v>7.0086077548764125</v>
      </c>
      <c r="AF17" s="10">
        <f t="shared" si="10"/>
        <v>5.7352128247650638E-2</v>
      </c>
      <c r="AG17" s="10">
        <v>0.28910000000000002</v>
      </c>
      <c r="AI17" s="10">
        <v>0.77439999999999998</v>
      </c>
      <c r="AJ17" s="10">
        <f t="shared" si="11"/>
        <v>99.999999999999986</v>
      </c>
    </row>
    <row r="18" spans="3:36" x14ac:dyDescent="0.2">
      <c r="D18" s="16" t="s">
        <v>252</v>
      </c>
      <c r="E18" s="16" t="s">
        <v>162</v>
      </c>
      <c r="F18" s="16" t="s">
        <v>197</v>
      </c>
      <c r="G18" s="16" t="s">
        <v>235</v>
      </c>
      <c r="H18" s="10">
        <v>63.27</v>
      </c>
      <c r="I18" s="10">
        <v>0.40749999999999997</v>
      </c>
      <c r="J18" s="10">
        <v>18.41</v>
      </c>
      <c r="K18" s="10">
        <v>2.83</v>
      </c>
      <c r="L18" s="10">
        <v>0.18529999999999999</v>
      </c>
      <c r="M18" s="10">
        <v>0.4158</v>
      </c>
      <c r="N18" s="67">
        <v>1.79</v>
      </c>
      <c r="O18" s="67">
        <v>5.83</v>
      </c>
      <c r="P18" s="67">
        <v>7.59</v>
      </c>
      <c r="Q18" s="10">
        <v>4.9700000000000001E-2</v>
      </c>
      <c r="R18" s="10">
        <v>0.17460000000000001</v>
      </c>
      <c r="T18" s="10">
        <v>0.60529999999999995</v>
      </c>
      <c r="U18" s="10">
        <f t="shared" si="0"/>
        <v>100.77830000000002</v>
      </c>
      <c r="W18" s="10">
        <f t="shared" si="1"/>
        <v>62.781372577231402</v>
      </c>
      <c r="X18" s="10">
        <f t="shared" si="2"/>
        <v>0.40435292121418992</v>
      </c>
      <c r="Y18" s="10">
        <f t="shared" si="3"/>
        <v>18.267821544915918</v>
      </c>
      <c r="Z18" s="10">
        <f t="shared" si="4"/>
        <v>2.8081442135856625</v>
      </c>
      <c r="AA18" s="10">
        <f t="shared" si="5"/>
        <v>0.18386894797788805</v>
      </c>
      <c r="AB18" s="10">
        <f t="shared" si="6"/>
        <v>0.4125888212045648</v>
      </c>
      <c r="AC18" s="10">
        <f t="shared" si="7"/>
        <v>1.7761760220206133</v>
      </c>
      <c r="AD18" s="10">
        <f t="shared" si="8"/>
        <v>5.7849755354079191</v>
      </c>
      <c r="AE18" s="10">
        <f t="shared" si="9"/>
        <v>7.5313832442103097</v>
      </c>
      <c r="AF18" s="10">
        <f t="shared" si="10"/>
        <v>4.9316172231522057E-2</v>
      </c>
      <c r="AG18" s="10">
        <v>0.17460000000000001</v>
      </c>
      <c r="AI18" s="10">
        <v>0.60529999999999995</v>
      </c>
      <c r="AJ18" s="10">
        <f t="shared" si="11"/>
        <v>99.999999999999986</v>
      </c>
    </row>
    <row r="19" spans="3:36" x14ac:dyDescent="0.2">
      <c r="D19" s="16" t="s">
        <v>252</v>
      </c>
      <c r="E19" s="16" t="s">
        <v>162</v>
      </c>
      <c r="F19" s="16" t="s">
        <v>197</v>
      </c>
      <c r="G19" s="16" t="s">
        <v>235</v>
      </c>
      <c r="H19" s="10">
        <v>62.95</v>
      </c>
      <c r="I19" s="10">
        <v>0.37440000000000001</v>
      </c>
      <c r="J19" s="10">
        <v>18.670000000000002</v>
      </c>
      <c r="K19" s="10">
        <v>2.96</v>
      </c>
      <c r="L19" s="10">
        <v>0.2205</v>
      </c>
      <c r="M19" s="10">
        <v>0.31900000000000001</v>
      </c>
      <c r="N19" s="67">
        <v>1.77</v>
      </c>
      <c r="O19" s="67">
        <v>6.01</v>
      </c>
      <c r="P19" s="67">
        <v>7.33</v>
      </c>
      <c r="Q19" s="10">
        <v>3.7400000000000003E-2</v>
      </c>
      <c r="R19" s="10">
        <v>0.1585</v>
      </c>
      <c r="T19" s="10">
        <v>0.78539999999999999</v>
      </c>
      <c r="U19" s="10">
        <f t="shared" si="0"/>
        <v>100.64130000000002</v>
      </c>
      <c r="W19" s="10">
        <f t="shared" si="1"/>
        <v>62.548874070585327</v>
      </c>
      <c r="X19" s="10">
        <f t="shared" si="2"/>
        <v>0.37201427247064567</v>
      </c>
      <c r="Y19" s="10">
        <f t="shared" si="3"/>
        <v>18.55103223030704</v>
      </c>
      <c r="Z19" s="10">
        <f t="shared" si="4"/>
        <v>2.941138478934592</v>
      </c>
      <c r="AA19" s="10">
        <f t="shared" si="5"/>
        <v>0.21909494412333702</v>
      </c>
      <c r="AB19" s="10">
        <f t="shared" si="6"/>
        <v>0.31696728877707259</v>
      </c>
      <c r="AC19" s="10">
        <f t="shared" si="7"/>
        <v>1.7587213201737257</v>
      </c>
      <c r="AD19" s="10">
        <f t="shared" si="8"/>
        <v>5.9717034656746275</v>
      </c>
      <c r="AE19" s="10">
        <f t="shared" si="9"/>
        <v>7.2832922468211345</v>
      </c>
      <c r="AF19" s="10">
        <f t="shared" si="10"/>
        <v>3.7161682132484372E-2</v>
      </c>
      <c r="AG19" s="10">
        <v>0.1585</v>
      </c>
      <c r="AI19" s="10">
        <v>0.78539999999999999</v>
      </c>
      <c r="AJ19" s="10">
        <f t="shared" si="11"/>
        <v>99.999999999999972</v>
      </c>
    </row>
    <row r="20" spans="3:36" x14ac:dyDescent="0.2">
      <c r="D20" s="16" t="s">
        <v>252</v>
      </c>
      <c r="E20" s="16" t="s">
        <v>162</v>
      </c>
      <c r="F20" s="16" t="s">
        <v>197</v>
      </c>
      <c r="G20" s="16" t="s">
        <v>235</v>
      </c>
      <c r="H20" s="10">
        <v>63</v>
      </c>
      <c r="I20" s="10">
        <v>0.36759999999999998</v>
      </c>
      <c r="J20" s="10">
        <v>18.850000000000001</v>
      </c>
      <c r="K20" s="10">
        <v>2.81</v>
      </c>
      <c r="L20" s="10">
        <v>0.24460000000000001</v>
      </c>
      <c r="M20" s="10">
        <v>0.36359999999999998</v>
      </c>
      <c r="N20" s="67">
        <v>1.73</v>
      </c>
      <c r="O20" s="67">
        <v>6.31</v>
      </c>
      <c r="P20" s="67">
        <v>6.92</v>
      </c>
      <c r="Q20" s="10">
        <v>5.4199999999999998E-2</v>
      </c>
      <c r="R20" s="10">
        <v>0.23250000000000001</v>
      </c>
      <c r="T20" s="10">
        <v>0.75639999999999996</v>
      </c>
      <c r="U20" s="10">
        <f t="shared" si="0"/>
        <v>100.65000000000002</v>
      </c>
      <c r="W20" s="10">
        <f t="shared" si="1"/>
        <v>62.593144560357665</v>
      </c>
      <c r="X20" s="10">
        <f t="shared" si="2"/>
        <v>0.3652260307998012</v>
      </c>
      <c r="Y20" s="10">
        <f t="shared" si="3"/>
        <v>18.728266269249875</v>
      </c>
      <c r="Z20" s="10">
        <f t="shared" si="4"/>
        <v>2.7918529557873817</v>
      </c>
      <c r="AA20" s="10">
        <f t="shared" si="5"/>
        <v>0.2430203676105315</v>
      </c>
      <c r="AB20" s="10">
        <f t="shared" si="6"/>
        <v>0.36125186289120709</v>
      </c>
      <c r="AC20" s="10">
        <f t="shared" si="7"/>
        <v>1.7188276204669644</v>
      </c>
      <c r="AD20" s="10">
        <f t="shared" si="8"/>
        <v>6.2692498758072519</v>
      </c>
      <c r="AE20" s="10">
        <f t="shared" si="9"/>
        <v>6.8753104818678574</v>
      </c>
      <c r="AF20" s="10">
        <f t="shared" si="10"/>
        <v>5.3849975161450563E-2</v>
      </c>
      <c r="AG20" s="10">
        <v>0.23250000000000001</v>
      </c>
      <c r="AI20" s="10">
        <v>0.75639999999999996</v>
      </c>
      <c r="AJ20" s="10">
        <f t="shared" si="11"/>
        <v>99.999999999999986</v>
      </c>
    </row>
    <row r="21" spans="3:36" x14ac:dyDescent="0.2">
      <c r="D21" s="16" t="s">
        <v>252</v>
      </c>
      <c r="E21" s="16" t="s">
        <v>162</v>
      </c>
      <c r="F21" s="16" t="s">
        <v>197</v>
      </c>
      <c r="G21" s="16" t="s">
        <v>235</v>
      </c>
      <c r="H21" s="10">
        <v>61.39</v>
      </c>
      <c r="I21" s="10">
        <v>0.45190000000000002</v>
      </c>
      <c r="J21" s="10">
        <v>18.7</v>
      </c>
      <c r="K21" s="10">
        <v>2.9</v>
      </c>
      <c r="L21" s="10">
        <v>0.18859999999999999</v>
      </c>
      <c r="M21" s="10">
        <v>0.37259999999999999</v>
      </c>
      <c r="N21" s="67">
        <v>1.71</v>
      </c>
      <c r="O21" s="67">
        <v>6.36</v>
      </c>
      <c r="P21" s="67">
        <v>7.21</v>
      </c>
      <c r="Q21" s="10">
        <v>1.21E-2</v>
      </c>
      <c r="R21" s="10">
        <v>0.2152</v>
      </c>
      <c r="T21" s="10">
        <v>0.74860000000000004</v>
      </c>
      <c r="U21" s="10">
        <f t="shared" si="0"/>
        <v>99.295199999999994</v>
      </c>
      <c r="W21" s="10">
        <f t="shared" si="1"/>
        <v>61.825747870994775</v>
      </c>
      <c r="X21" s="10">
        <f t="shared" si="2"/>
        <v>0.45510759835319337</v>
      </c>
      <c r="Y21" s="10">
        <f t="shared" si="3"/>
        <v>18.832733102909305</v>
      </c>
      <c r="Z21" s="10">
        <f t="shared" si="4"/>
        <v>2.9205842779912827</v>
      </c>
      <c r="AA21" s="10">
        <f t="shared" si="5"/>
        <v>0.18993868787212273</v>
      </c>
      <c r="AB21" s="10">
        <f t="shared" si="6"/>
        <v>0.37524472482053511</v>
      </c>
      <c r="AC21" s="10">
        <f t="shared" si="7"/>
        <v>1.7221376259879633</v>
      </c>
      <c r="AD21" s="10">
        <f t="shared" si="8"/>
        <v>6.4051434510429512</v>
      </c>
      <c r="AE21" s="10">
        <f t="shared" si="9"/>
        <v>7.2611767739024646</v>
      </c>
      <c r="AF21" s="10">
        <f t="shared" si="10"/>
        <v>1.2185886125411903E-2</v>
      </c>
      <c r="AG21" s="10">
        <v>0.2152</v>
      </c>
      <c r="AI21" s="10">
        <v>0.74860000000000004</v>
      </c>
      <c r="AJ21" s="10">
        <f t="shared" si="11"/>
        <v>100</v>
      </c>
    </row>
    <row r="22" spans="3:36" x14ac:dyDescent="0.2">
      <c r="D22" s="16" t="s">
        <v>252</v>
      </c>
      <c r="E22" s="16" t="s">
        <v>162</v>
      </c>
      <c r="F22" s="16" t="s">
        <v>197</v>
      </c>
      <c r="G22" s="16" t="s">
        <v>235</v>
      </c>
      <c r="H22" s="10">
        <v>62.56</v>
      </c>
      <c r="I22" s="10">
        <v>0.33050000000000002</v>
      </c>
      <c r="J22" s="10">
        <v>18.649999999999999</v>
      </c>
      <c r="K22" s="10">
        <v>2.93</v>
      </c>
      <c r="L22" s="10">
        <v>0.1366</v>
      </c>
      <c r="M22" s="10">
        <v>0.51090000000000002</v>
      </c>
      <c r="N22" s="67">
        <v>2.13</v>
      </c>
      <c r="O22" s="67">
        <v>5.44</v>
      </c>
      <c r="P22" s="67">
        <v>7.02</v>
      </c>
      <c r="Q22" s="10">
        <v>8.3099999999999993E-2</v>
      </c>
      <c r="R22" s="10">
        <v>0</v>
      </c>
      <c r="T22" s="10">
        <v>0.42630000000000001</v>
      </c>
      <c r="U22" s="10">
        <f t="shared" si="0"/>
        <v>99.791100000000014</v>
      </c>
      <c r="W22" s="10">
        <f t="shared" si="1"/>
        <v>62.690961418403035</v>
      </c>
      <c r="X22" s="10">
        <f t="shared" si="2"/>
        <v>0.33119185979511201</v>
      </c>
      <c r="Y22" s="10">
        <f t="shared" si="3"/>
        <v>18.689041407500262</v>
      </c>
      <c r="Z22" s="10">
        <f t="shared" si="4"/>
        <v>2.9361335830550015</v>
      </c>
      <c r="AA22" s="10">
        <f t="shared" si="5"/>
        <v>0.13688595475949256</v>
      </c>
      <c r="AB22" s="10">
        <f t="shared" si="6"/>
        <v>0.51196950429447108</v>
      </c>
      <c r="AC22" s="10">
        <f t="shared" si="7"/>
        <v>2.1344588846099497</v>
      </c>
      <c r="AD22" s="10">
        <f t="shared" si="8"/>
        <v>5.4513879494263513</v>
      </c>
      <c r="AE22" s="10">
        <f t="shared" si="9"/>
        <v>7.034695478855328</v>
      </c>
      <c r="AF22" s="10">
        <f t="shared" si="10"/>
        <v>8.3273959300979722E-2</v>
      </c>
      <c r="AG22" s="10">
        <v>0</v>
      </c>
      <c r="AI22" s="10">
        <v>0.42630000000000001</v>
      </c>
      <c r="AJ22" s="10">
        <f t="shared" si="11"/>
        <v>99.999999999999986</v>
      </c>
    </row>
    <row r="23" spans="3:36" x14ac:dyDescent="0.2">
      <c r="D23" s="16" t="s">
        <v>252</v>
      </c>
      <c r="E23" s="16" t="s">
        <v>162</v>
      </c>
      <c r="F23" s="16" t="s">
        <v>197</v>
      </c>
      <c r="G23" s="16" t="s">
        <v>235</v>
      </c>
      <c r="H23" s="10">
        <v>60.51</v>
      </c>
      <c r="I23" s="10">
        <v>0.44800000000000001</v>
      </c>
      <c r="J23" s="10">
        <v>18.760000000000002</v>
      </c>
      <c r="K23" s="10">
        <v>2.77</v>
      </c>
      <c r="L23" s="10">
        <v>0.18360000000000001</v>
      </c>
      <c r="M23" s="10">
        <v>0.37180000000000002</v>
      </c>
      <c r="N23" s="67">
        <v>1.72</v>
      </c>
      <c r="O23" s="67">
        <v>6.17</v>
      </c>
      <c r="P23" s="67">
        <v>6.84</v>
      </c>
      <c r="Q23" s="10">
        <v>3.0200000000000001E-2</v>
      </c>
      <c r="R23" s="10">
        <v>9.98E-2</v>
      </c>
      <c r="T23" s="10">
        <v>0.75380000000000003</v>
      </c>
      <c r="U23" s="10">
        <f t="shared" si="0"/>
        <v>97.803599999999989</v>
      </c>
      <c r="W23" s="10">
        <f t="shared" si="1"/>
        <v>61.868888261781784</v>
      </c>
      <c r="X23" s="10">
        <f t="shared" si="2"/>
        <v>0.45806084847592532</v>
      </c>
      <c r="Y23" s="10">
        <f t="shared" si="3"/>
        <v>19.181298029929373</v>
      </c>
      <c r="Z23" s="10">
        <f t="shared" si="4"/>
        <v>2.832206585442663</v>
      </c>
      <c r="AA23" s="10">
        <f t="shared" si="5"/>
        <v>0.18772315129504441</v>
      </c>
      <c r="AB23" s="10">
        <f t="shared" si="6"/>
        <v>0.38014960594497549</v>
      </c>
      <c r="AC23" s="10">
        <f t="shared" si="7"/>
        <v>1.7586264718272131</v>
      </c>
      <c r="AD23" s="10">
        <f t="shared" si="8"/>
        <v>6.3085612390545958</v>
      </c>
      <c r="AE23" s="10">
        <f t="shared" si="9"/>
        <v>6.9936075972663589</v>
      </c>
      <c r="AF23" s="10">
        <f t="shared" si="10"/>
        <v>3.0878208982082461E-2</v>
      </c>
      <c r="AG23" s="10">
        <v>9.98E-2</v>
      </c>
      <c r="AI23" s="10">
        <v>0.75380000000000003</v>
      </c>
      <c r="AJ23" s="10">
        <f t="shared" si="11"/>
        <v>100.00000000000003</v>
      </c>
    </row>
    <row r="24" spans="3:36" x14ac:dyDescent="0.2">
      <c r="D24" s="16" t="s">
        <v>252</v>
      </c>
      <c r="E24" s="16" t="s">
        <v>162</v>
      </c>
      <c r="F24" s="16" t="s">
        <v>197</v>
      </c>
      <c r="G24" s="16" t="s">
        <v>235</v>
      </c>
      <c r="H24" s="10">
        <v>59.66</v>
      </c>
      <c r="I24" s="10">
        <v>0.3372</v>
      </c>
      <c r="J24" s="10">
        <v>17.97</v>
      </c>
      <c r="K24" s="10">
        <v>2.85</v>
      </c>
      <c r="L24" s="10">
        <v>0.27989999999999998</v>
      </c>
      <c r="M24" s="10">
        <v>0.37090000000000001</v>
      </c>
      <c r="N24" s="67">
        <v>1.83</v>
      </c>
      <c r="O24" s="67">
        <v>5.37</v>
      </c>
      <c r="P24" s="67">
        <v>6.88</v>
      </c>
      <c r="Q24" s="10">
        <v>4.53E-2</v>
      </c>
      <c r="R24" s="10">
        <v>0.19550000000000001</v>
      </c>
      <c r="T24" s="10">
        <v>0.76359999999999995</v>
      </c>
      <c r="U24" s="10">
        <f t="shared" si="0"/>
        <v>95.593299999999985</v>
      </c>
      <c r="W24" s="10">
        <f t="shared" si="1"/>
        <v>62.410231679416874</v>
      </c>
      <c r="X24" s="10">
        <f t="shared" si="2"/>
        <v>0.35274438689740811</v>
      </c>
      <c r="Y24" s="10">
        <f t="shared" si="3"/>
        <v>18.798388589995326</v>
      </c>
      <c r="Z24" s="10">
        <f t="shared" si="4"/>
        <v>2.9813804942396596</v>
      </c>
      <c r="AA24" s="10">
        <f t="shared" si="5"/>
        <v>0.2928029474869055</v>
      </c>
      <c r="AB24" s="10">
        <f t="shared" si="6"/>
        <v>0.38799790361876835</v>
      </c>
      <c r="AC24" s="10">
        <f t="shared" si="7"/>
        <v>1.9143601068275709</v>
      </c>
      <c r="AD24" s="10">
        <f t="shared" si="8"/>
        <v>5.6175485101989375</v>
      </c>
      <c r="AE24" s="10">
        <f t="shared" si="9"/>
        <v>7.1971571229364413</v>
      </c>
      <c r="AF24" s="10">
        <f t="shared" si="10"/>
        <v>4.7388258382125119E-2</v>
      </c>
      <c r="AG24" s="10">
        <v>0.19550000000000001</v>
      </c>
      <c r="AI24" s="10">
        <v>0.76359999999999995</v>
      </c>
      <c r="AJ24" s="10">
        <f t="shared" si="11"/>
        <v>100.00000000000003</v>
      </c>
    </row>
    <row r="25" spans="3:36" x14ac:dyDescent="0.2">
      <c r="D25" s="16" t="s">
        <v>252</v>
      </c>
      <c r="E25" s="16" t="s">
        <v>162</v>
      </c>
      <c r="F25" s="16" t="s">
        <v>197</v>
      </c>
      <c r="G25" s="16" t="s">
        <v>235</v>
      </c>
      <c r="H25" s="10">
        <v>61.36</v>
      </c>
      <c r="I25" s="10">
        <v>0.4289</v>
      </c>
      <c r="J25" s="10">
        <v>18.670000000000002</v>
      </c>
      <c r="K25" s="10">
        <v>2.9</v>
      </c>
      <c r="L25" s="10">
        <v>0.27279999999999999</v>
      </c>
      <c r="M25" s="10">
        <v>0.33910000000000001</v>
      </c>
      <c r="N25" s="67">
        <v>1.79</v>
      </c>
      <c r="O25" s="67">
        <v>6.3</v>
      </c>
      <c r="P25" s="67">
        <v>7.08</v>
      </c>
      <c r="Q25" s="10">
        <v>1.4200000000000001E-2</v>
      </c>
      <c r="R25" s="10">
        <v>0.1822</v>
      </c>
      <c r="T25" s="10">
        <v>0.75470000000000004</v>
      </c>
      <c r="U25" s="10">
        <f t="shared" si="0"/>
        <v>99.155000000000015</v>
      </c>
      <c r="W25" s="10">
        <f t="shared" si="1"/>
        <v>61.882910594523715</v>
      </c>
      <c r="X25" s="10">
        <f t="shared" si="2"/>
        <v>0.43255509051485042</v>
      </c>
      <c r="Y25" s="10">
        <f t="shared" si="3"/>
        <v>18.829105945237256</v>
      </c>
      <c r="Z25" s="10">
        <f t="shared" si="4"/>
        <v>2.9247138318793802</v>
      </c>
      <c r="AA25" s="10">
        <f t="shared" si="5"/>
        <v>0.2751248045988603</v>
      </c>
      <c r="AB25" s="10">
        <f t="shared" si="6"/>
        <v>0.34198981392768896</v>
      </c>
      <c r="AC25" s="10">
        <f t="shared" si="7"/>
        <v>1.8052543996772727</v>
      </c>
      <c r="AD25" s="10">
        <f t="shared" si="8"/>
        <v>6.3536886692552059</v>
      </c>
      <c r="AE25" s="10">
        <f t="shared" si="9"/>
        <v>7.1403358378296593</v>
      </c>
      <c r="AF25" s="10">
        <f t="shared" si="10"/>
        <v>1.4321012556099036E-2</v>
      </c>
      <c r="AG25" s="10">
        <v>0.1822</v>
      </c>
      <c r="AI25" s="10">
        <v>0.75470000000000004</v>
      </c>
      <c r="AJ25" s="10">
        <f t="shared" si="11"/>
        <v>99.999999999999957</v>
      </c>
    </row>
    <row r="26" spans="3:36" x14ac:dyDescent="0.2">
      <c r="D26" s="16" t="s">
        <v>252</v>
      </c>
      <c r="E26" s="16" t="s">
        <v>162</v>
      </c>
      <c r="F26" s="16" t="s">
        <v>197</v>
      </c>
      <c r="G26" s="16" t="s">
        <v>235</v>
      </c>
      <c r="H26" s="10">
        <v>60.95</v>
      </c>
      <c r="I26" s="10">
        <v>0.42559999999999998</v>
      </c>
      <c r="J26" s="10">
        <v>18.54</v>
      </c>
      <c r="K26" s="10">
        <v>3.13</v>
      </c>
      <c r="L26" s="10">
        <v>0.24210000000000001</v>
      </c>
      <c r="M26" s="10">
        <v>0.3488</v>
      </c>
      <c r="N26" s="67">
        <v>1.76</v>
      </c>
      <c r="O26" s="67">
        <v>5.84</v>
      </c>
      <c r="P26" s="67">
        <v>6.77</v>
      </c>
      <c r="Q26" s="10">
        <v>1.7100000000000001E-2</v>
      </c>
      <c r="R26" s="10">
        <v>0.2172</v>
      </c>
      <c r="T26" s="10">
        <v>0.77010000000000001</v>
      </c>
      <c r="U26" s="10">
        <f t="shared" si="0"/>
        <v>98.023600000000002</v>
      </c>
      <c r="W26" s="10">
        <f t="shared" si="1"/>
        <v>62.178903855806155</v>
      </c>
      <c r="X26" s="10">
        <f t="shared" si="2"/>
        <v>0.43418115637458726</v>
      </c>
      <c r="Y26" s="10">
        <f t="shared" si="3"/>
        <v>18.913812592069664</v>
      </c>
      <c r="Z26" s="10">
        <f t="shared" si="4"/>
        <v>3.1931085983375431</v>
      </c>
      <c r="AA26" s="10">
        <f t="shared" si="5"/>
        <v>0.24698133918770582</v>
      </c>
      <c r="AB26" s="10">
        <f t="shared" si="6"/>
        <v>0.35583267702879717</v>
      </c>
      <c r="AC26" s="10">
        <f t="shared" si="7"/>
        <v>1.7954859850076921</v>
      </c>
      <c r="AD26" s="10">
        <f t="shared" si="8"/>
        <v>5.957748950252796</v>
      </c>
      <c r="AE26" s="10">
        <f t="shared" si="9"/>
        <v>6.9065000673307244</v>
      </c>
      <c r="AF26" s="10">
        <f t="shared" si="10"/>
        <v>1.74447786043361E-2</v>
      </c>
      <c r="AG26" s="10">
        <v>0.2172</v>
      </c>
      <c r="AI26" s="10">
        <v>0.77010000000000001</v>
      </c>
      <c r="AJ26" s="10">
        <f t="shared" si="11"/>
        <v>100.00000000000001</v>
      </c>
    </row>
    <row r="27" spans="3:36" x14ac:dyDescent="0.2">
      <c r="D27" s="16" t="s">
        <v>252</v>
      </c>
      <c r="E27" s="16" t="s">
        <v>162</v>
      </c>
      <c r="F27" s="16" t="s">
        <v>197</v>
      </c>
      <c r="G27" s="16" t="s">
        <v>235</v>
      </c>
      <c r="H27" s="10">
        <v>61.15</v>
      </c>
      <c r="I27" s="10">
        <v>0.45319999999999999</v>
      </c>
      <c r="J27" s="10">
        <v>18.79</v>
      </c>
      <c r="K27" s="10">
        <v>2.93</v>
      </c>
      <c r="L27" s="10">
        <v>0.19980000000000001</v>
      </c>
      <c r="M27" s="10">
        <v>0.33800000000000002</v>
      </c>
      <c r="N27" s="67">
        <v>1.73</v>
      </c>
      <c r="O27" s="67">
        <v>6.16</v>
      </c>
      <c r="P27" s="67">
        <v>7.12</v>
      </c>
      <c r="Q27" s="10">
        <v>2.4500000000000001E-2</v>
      </c>
      <c r="R27" s="10">
        <v>0.11899999999999999</v>
      </c>
      <c r="T27" s="10">
        <v>0.7823</v>
      </c>
      <c r="U27" s="10">
        <f t="shared" si="0"/>
        <v>98.895500000000013</v>
      </c>
      <c r="W27" s="10">
        <f t="shared" si="1"/>
        <v>61.83294487615715</v>
      </c>
      <c r="X27" s="10">
        <f t="shared" si="2"/>
        <v>0.45826149824815077</v>
      </c>
      <c r="Y27" s="10">
        <f t="shared" si="3"/>
        <v>18.999853380588597</v>
      </c>
      <c r="Z27" s="10">
        <f t="shared" si="4"/>
        <v>2.9627232786122724</v>
      </c>
      <c r="AA27" s="10">
        <f t="shared" si="5"/>
        <v>0.2020314372241406</v>
      </c>
      <c r="AB27" s="10">
        <f t="shared" si="6"/>
        <v>0.34177490381261028</v>
      </c>
      <c r="AC27" s="10">
        <f t="shared" si="7"/>
        <v>1.7493212532420583</v>
      </c>
      <c r="AD27" s="10">
        <f t="shared" si="8"/>
        <v>6.2287970635670975</v>
      </c>
      <c r="AE27" s="10">
        <f t="shared" si="9"/>
        <v>7.1995186838632685</v>
      </c>
      <c r="AF27" s="10">
        <f t="shared" si="10"/>
        <v>2.4773624684641869E-2</v>
      </c>
      <c r="AG27" s="10">
        <v>0.11899999999999999</v>
      </c>
      <c r="AI27" s="10">
        <v>0.7823</v>
      </c>
      <c r="AJ27" s="10">
        <f t="shared" si="11"/>
        <v>99.999999999999986</v>
      </c>
    </row>
    <row r="28" spans="3:36" x14ac:dyDescent="0.2">
      <c r="D28" s="16" t="s">
        <v>252</v>
      </c>
      <c r="E28" s="16" t="s">
        <v>162</v>
      </c>
      <c r="F28" s="16" t="s">
        <v>197</v>
      </c>
      <c r="G28" s="16" t="s">
        <v>235</v>
      </c>
      <c r="H28" s="10">
        <v>62.78</v>
      </c>
      <c r="I28" s="10">
        <v>0.41299999999999998</v>
      </c>
      <c r="J28" s="10">
        <v>19.02</v>
      </c>
      <c r="K28" s="10">
        <v>2.97</v>
      </c>
      <c r="L28" s="10">
        <v>0.2049</v>
      </c>
      <c r="M28" s="10">
        <v>0.34699999999999998</v>
      </c>
      <c r="N28" s="67">
        <v>1.68</v>
      </c>
      <c r="O28" s="67">
        <v>5.99</v>
      </c>
      <c r="P28" s="67">
        <v>6.93</v>
      </c>
      <c r="Q28" s="10">
        <v>5.16E-2</v>
      </c>
      <c r="R28" s="10">
        <v>0.20610000000000001</v>
      </c>
      <c r="T28" s="10">
        <v>0.75339999999999996</v>
      </c>
      <c r="U28" s="10">
        <f t="shared" si="0"/>
        <v>100.38649999999997</v>
      </c>
      <c r="W28" s="10">
        <f t="shared" si="1"/>
        <v>62.538289511039849</v>
      </c>
      <c r="X28" s="10">
        <f t="shared" si="2"/>
        <v>0.41140990073366446</v>
      </c>
      <c r="Y28" s="10">
        <f t="shared" si="3"/>
        <v>18.946770731124211</v>
      </c>
      <c r="Z28" s="10">
        <f t="shared" si="4"/>
        <v>2.9585651457118245</v>
      </c>
      <c r="AA28" s="10">
        <f t="shared" si="5"/>
        <v>0.20411111055769457</v>
      </c>
      <c r="AB28" s="10">
        <f t="shared" si="6"/>
        <v>0.34566400860673502</v>
      </c>
      <c r="AC28" s="10">
        <f t="shared" si="7"/>
        <v>1.6735317995945675</v>
      </c>
      <c r="AD28" s="10">
        <f t="shared" si="8"/>
        <v>5.9669377854592023</v>
      </c>
      <c r="AE28" s="10">
        <f t="shared" si="9"/>
        <v>6.9033186733275906</v>
      </c>
      <c r="AF28" s="10">
        <f t="shared" si="10"/>
        <v>5.140133384469029E-2</v>
      </c>
      <c r="AG28" s="10">
        <v>0.20610000000000001</v>
      </c>
      <c r="AI28" s="10">
        <v>0.75339999999999996</v>
      </c>
      <c r="AJ28" s="10">
        <f t="shared" si="11"/>
        <v>100.00000000000004</v>
      </c>
    </row>
    <row r="29" spans="3:36" x14ac:dyDescent="0.2">
      <c r="D29" s="16" t="s">
        <v>252</v>
      </c>
      <c r="E29" s="16" t="s">
        <v>162</v>
      </c>
      <c r="F29" s="16" t="s">
        <v>197</v>
      </c>
      <c r="G29" s="16" t="s">
        <v>235</v>
      </c>
      <c r="H29" s="10">
        <v>62.03</v>
      </c>
      <c r="I29" s="10">
        <v>0.4446</v>
      </c>
      <c r="J29" s="10">
        <v>18.670000000000002</v>
      </c>
      <c r="K29" s="10">
        <v>2.84</v>
      </c>
      <c r="L29" s="10">
        <v>0.19400000000000001</v>
      </c>
      <c r="M29" s="10">
        <v>0.318</v>
      </c>
      <c r="N29" s="67">
        <v>1.77</v>
      </c>
      <c r="O29" s="67">
        <v>5.81</v>
      </c>
      <c r="P29" s="67">
        <v>7.47</v>
      </c>
      <c r="Q29" s="10">
        <v>2.58E-2</v>
      </c>
      <c r="R29" s="10">
        <v>0.2069</v>
      </c>
      <c r="T29" s="10">
        <v>0.80030000000000001</v>
      </c>
      <c r="U29" s="10">
        <f t="shared" si="0"/>
        <v>99.572400000000002</v>
      </c>
      <c r="W29" s="10">
        <f t="shared" si="1"/>
        <v>62.296379317963613</v>
      </c>
      <c r="X29" s="10">
        <f t="shared" si="2"/>
        <v>0.44650927365414511</v>
      </c>
      <c r="Y29" s="10">
        <f t="shared" si="3"/>
        <v>18.750175751513474</v>
      </c>
      <c r="Z29" s="10">
        <f t="shared" si="4"/>
        <v>2.8521959900534686</v>
      </c>
      <c r="AA29" s="10">
        <f t="shared" si="5"/>
        <v>0.19483310636280737</v>
      </c>
      <c r="AB29" s="10">
        <f t="shared" si="6"/>
        <v>0.31936560733697289</v>
      </c>
      <c r="AC29" s="10">
        <f t="shared" si="7"/>
        <v>1.7776010219699434</v>
      </c>
      <c r="AD29" s="10">
        <f t="shared" si="8"/>
        <v>5.8349502472572716</v>
      </c>
      <c r="AE29" s="10">
        <f t="shared" si="9"/>
        <v>7.5020788893307779</v>
      </c>
      <c r="AF29" s="10">
        <f t="shared" si="10"/>
        <v>2.591079455752799E-2</v>
      </c>
      <c r="AG29" s="10">
        <v>0.2069</v>
      </c>
      <c r="AI29" s="10">
        <v>0.80030000000000001</v>
      </c>
      <c r="AJ29" s="10">
        <f t="shared" si="11"/>
        <v>100.00000000000001</v>
      </c>
    </row>
    <row r="30" spans="3:36" x14ac:dyDescent="0.2">
      <c r="C30" s="16" t="s">
        <v>258</v>
      </c>
      <c r="N30" s="67"/>
      <c r="O30" s="67"/>
      <c r="P30" s="67"/>
      <c r="AE30" s="66"/>
    </row>
    <row r="31" spans="3:36" x14ac:dyDescent="0.2">
      <c r="D31" s="16" t="s">
        <v>252</v>
      </c>
      <c r="E31" s="16" t="s">
        <v>162</v>
      </c>
      <c r="F31" s="16" t="s">
        <v>197</v>
      </c>
      <c r="G31" s="16" t="s">
        <v>235</v>
      </c>
      <c r="H31" s="10">
        <v>61.81</v>
      </c>
      <c r="I31" s="10">
        <v>0.34389999999999998</v>
      </c>
      <c r="J31" s="10">
        <v>18.34</v>
      </c>
      <c r="K31" s="10">
        <v>3.2</v>
      </c>
      <c r="L31" s="10">
        <v>0.11119999999999999</v>
      </c>
      <c r="M31" s="10">
        <v>0.70150000000000001</v>
      </c>
      <c r="N31" s="67">
        <v>2.4300000000000002</v>
      </c>
      <c r="O31" s="67">
        <v>3.26</v>
      </c>
      <c r="P31" s="67">
        <v>9.2100000000000009</v>
      </c>
      <c r="Q31" s="10">
        <v>0.1197</v>
      </c>
      <c r="R31" s="10">
        <v>5.9700000000000003E-2</v>
      </c>
      <c r="T31" s="10">
        <v>0.31950000000000001</v>
      </c>
      <c r="U31" s="10">
        <f t="shared" ref="U31:U38" si="12">SUM(H31:Q31)</f>
        <v>99.526299999999992</v>
      </c>
      <c r="W31" s="10">
        <f t="shared" ref="W31:W38" si="13">H31*100/U31</f>
        <v>62.104187536359738</v>
      </c>
      <c r="X31" s="10">
        <f t="shared" ref="X31:X38" si="14">I31*100/U31</f>
        <v>0.34553680785882729</v>
      </c>
      <c r="Y31" s="10">
        <f t="shared" ref="Y31:Y38" si="15">J31*100/U31</f>
        <v>18.427290073076165</v>
      </c>
      <c r="Z31" s="10">
        <f t="shared" ref="Z31:Z38" si="16">K31*100/U31</f>
        <v>3.2152305471016205</v>
      </c>
      <c r="AA31" s="10">
        <f t="shared" ref="AA31:AA38" si="17">L31*100/U31</f>
        <v>0.11172926151178131</v>
      </c>
      <c r="AB31" s="10">
        <f t="shared" ref="AB31:AB38" si="18">M31*100/U31</f>
        <v>0.70483882149743349</v>
      </c>
      <c r="AC31" s="10">
        <f t="shared" ref="AC31:AC38" si="19">N31*100/U31</f>
        <v>2.4415656967052937</v>
      </c>
      <c r="AD31" s="10">
        <f t="shared" ref="AD31:AD38" si="20">O31*100/U31</f>
        <v>3.275516119859776</v>
      </c>
      <c r="AE31" s="67">
        <f t="shared" ref="AE31:AE38" si="21">P31*100/U31</f>
        <v>9.2538354183768536</v>
      </c>
      <c r="AF31" s="10">
        <f t="shared" ref="AF31:AF38" si="22">Q31*100/U31</f>
        <v>0.12026971765252001</v>
      </c>
      <c r="AG31" s="10">
        <v>5.9700000000000003E-2</v>
      </c>
      <c r="AI31" s="10">
        <v>0.31950000000000001</v>
      </c>
      <c r="AJ31" s="10">
        <f t="shared" ref="AJ31:AJ38" si="23">SUM(W31:AF31)</f>
        <v>100.00000000000001</v>
      </c>
    </row>
    <row r="32" spans="3:36" x14ac:dyDescent="0.2">
      <c r="D32" s="16" t="s">
        <v>252</v>
      </c>
      <c r="E32" s="16" t="s">
        <v>162</v>
      </c>
      <c r="F32" s="16" t="s">
        <v>197</v>
      </c>
      <c r="G32" s="16" t="s">
        <v>235</v>
      </c>
      <c r="H32" s="10">
        <v>61.98</v>
      </c>
      <c r="I32" s="10">
        <v>0.4042</v>
      </c>
      <c r="J32" s="10">
        <v>18.29</v>
      </c>
      <c r="K32" s="10">
        <v>3.48</v>
      </c>
      <c r="L32" s="10">
        <v>0.14530000000000001</v>
      </c>
      <c r="M32" s="10">
        <v>0.7581</v>
      </c>
      <c r="N32" s="67">
        <v>2.5499999999999998</v>
      </c>
      <c r="O32" s="67">
        <v>2.93</v>
      </c>
      <c r="P32" s="67">
        <v>9.93</v>
      </c>
      <c r="Q32" s="10">
        <v>0.18</v>
      </c>
      <c r="R32" s="10">
        <v>4.7999999999999996E-3</v>
      </c>
      <c r="T32" s="10">
        <v>0.2964</v>
      </c>
      <c r="U32" s="10">
        <f t="shared" si="12"/>
        <v>100.64760000000001</v>
      </c>
      <c r="W32" s="10">
        <f t="shared" si="13"/>
        <v>61.581200147842566</v>
      </c>
      <c r="X32" s="10">
        <f t="shared" si="14"/>
        <v>0.40159924330038665</v>
      </c>
      <c r="Y32" s="10">
        <f t="shared" si="15"/>
        <v>18.172316081059058</v>
      </c>
      <c r="Z32" s="10">
        <f t="shared" si="16"/>
        <v>3.4576085271779951</v>
      </c>
      <c r="AA32" s="10">
        <f t="shared" si="17"/>
        <v>0.1443650916663686</v>
      </c>
      <c r="AB32" s="10">
        <f t="shared" si="18"/>
        <v>0.75322213346368905</v>
      </c>
      <c r="AC32" s="10">
        <f t="shared" si="19"/>
        <v>2.5335924552597375</v>
      </c>
      <c r="AD32" s="10">
        <f t="shared" si="20"/>
        <v>2.9111474093768752</v>
      </c>
      <c r="AE32" s="67">
        <f t="shared" si="21"/>
        <v>9.8661070904820374</v>
      </c>
      <c r="AF32" s="10">
        <f t="shared" si="22"/>
        <v>0.17884182037127561</v>
      </c>
      <c r="AG32" s="10">
        <v>4.7999999999999996E-3</v>
      </c>
      <c r="AI32" s="10">
        <v>0.2964</v>
      </c>
      <c r="AJ32" s="10">
        <f t="shared" si="23"/>
        <v>100</v>
      </c>
    </row>
    <row r="33" spans="1:61" x14ac:dyDescent="0.2">
      <c r="D33" s="16" t="s">
        <v>252</v>
      </c>
      <c r="E33" s="16" t="s">
        <v>162</v>
      </c>
      <c r="F33" s="16" t="s">
        <v>197</v>
      </c>
      <c r="G33" s="16" t="s">
        <v>235</v>
      </c>
      <c r="H33" s="10">
        <v>59.75</v>
      </c>
      <c r="I33" s="10">
        <v>0.4108</v>
      </c>
      <c r="J33" s="10">
        <v>18.03</v>
      </c>
      <c r="K33" s="10">
        <v>3.38</v>
      </c>
      <c r="L33" s="10">
        <v>0.1142</v>
      </c>
      <c r="M33" s="10">
        <v>0.81499999999999995</v>
      </c>
      <c r="N33" s="67">
        <v>2.69</v>
      </c>
      <c r="O33" s="67">
        <v>2.65</v>
      </c>
      <c r="P33" s="67">
        <v>9.2799999999999994</v>
      </c>
      <c r="Q33" s="10">
        <v>0.1542</v>
      </c>
      <c r="R33" s="10">
        <v>0</v>
      </c>
      <c r="T33" s="10">
        <v>0.31480000000000002</v>
      </c>
      <c r="U33" s="10">
        <f t="shared" si="12"/>
        <v>97.274199999999993</v>
      </c>
      <c r="W33" s="10">
        <f t="shared" si="13"/>
        <v>61.424303669421086</v>
      </c>
      <c r="X33" s="10">
        <f t="shared" si="14"/>
        <v>0.42231136313637124</v>
      </c>
      <c r="Y33" s="10">
        <f t="shared" si="15"/>
        <v>18.535233391793508</v>
      </c>
      <c r="Z33" s="10">
        <f t="shared" si="16"/>
        <v>3.4747137473245733</v>
      </c>
      <c r="AA33" s="10">
        <f t="shared" si="17"/>
        <v>0.11740009169954624</v>
      </c>
      <c r="AB33" s="10">
        <f t="shared" si="18"/>
        <v>0.83783778226909089</v>
      </c>
      <c r="AC33" s="10">
        <f t="shared" si="19"/>
        <v>2.7653786923973676</v>
      </c>
      <c r="AD33" s="10">
        <f t="shared" si="20"/>
        <v>2.7242578196479643</v>
      </c>
      <c r="AE33" s="67">
        <f t="shared" si="21"/>
        <v>9.5400424778615491</v>
      </c>
      <c r="AF33" s="10">
        <f t="shared" si="22"/>
        <v>0.15852096444894948</v>
      </c>
      <c r="AG33" s="10">
        <v>0</v>
      </c>
      <c r="AI33" s="10">
        <v>0.31480000000000002</v>
      </c>
      <c r="AJ33" s="10">
        <f t="shared" si="23"/>
        <v>100</v>
      </c>
    </row>
    <row r="34" spans="1:61" x14ac:dyDescent="0.2">
      <c r="D34" s="16" t="s">
        <v>252</v>
      </c>
      <c r="E34" s="16" t="s">
        <v>162</v>
      </c>
      <c r="F34" s="16" t="s">
        <v>197</v>
      </c>
      <c r="G34" s="16" t="s">
        <v>235</v>
      </c>
      <c r="H34" s="10">
        <v>62.35</v>
      </c>
      <c r="I34" s="10">
        <v>0.32979999999999998</v>
      </c>
      <c r="J34" s="10">
        <v>18.43</v>
      </c>
      <c r="K34" s="10">
        <v>2.99</v>
      </c>
      <c r="L34" s="10">
        <v>0.11119999999999999</v>
      </c>
      <c r="M34" s="10">
        <v>0.60170000000000001</v>
      </c>
      <c r="N34" s="67">
        <v>2.34</v>
      </c>
      <c r="O34" s="67">
        <v>3.31</v>
      </c>
      <c r="P34" s="67">
        <v>9.8000000000000007</v>
      </c>
      <c r="Q34" s="10">
        <v>8.8099999999999998E-2</v>
      </c>
      <c r="R34" s="10">
        <v>0</v>
      </c>
      <c r="T34" s="10">
        <v>0.3281</v>
      </c>
      <c r="U34" s="10">
        <f t="shared" si="12"/>
        <v>100.35079999999999</v>
      </c>
      <c r="W34" s="10">
        <f t="shared" si="13"/>
        <v>62.132040800870548</v>
      </c>
      <c r="X34" s="10">
        <f t="shared" si="14"/>
        <v>0.32864710595231927</v>
      </c>
      <c r="Y34" s="10">
        <f t="shared" si="15"/>
        <v>18.365573567923725</v>
      </c>
      <c r="Z34" s="10">
        <f t="shared" si="16"/>
        <v>2.9795477465052596</v>
      </c>
      <c r="AA34" s="10">
        <f t="shared" si="17"/>
        <v>0.11081127405063039</v>
      </c>
      <c r="AB34" s="10">
        <f t="shared" si="18"/>
        <v>0.59959661507431938</v>
      </c>
      <c r="AC34" s="10">
        <f t="shared" si="19"/>
        <v>2.3318199755258555</v>
      </c>
      <c r="AD34" s="10">
        <f t="shared" si="20"/>
        <v>3.2984291106797357</v>
      </c>
      <c r="AE34" s="67">
        <f t="shared" si="21"/>
        <v>9.7657417778433278</v>
      </c>
      <c r="AF34" s="10">
        <f t="shared" si="22"/>
        <v>8.7792025574285421E-2</v>
      </c>
      <c r="AG34" s="10">
        <v>0</v>
      </c>
      <c r="AI34" s="10">
        <v>0.3281</v>
      </c>
      <c r="AJ34" s="10">
        <f t="shared" si="23"/>
        <v>100.00000000000001</v>
      </c>
    </row>
    <row r="35" spans="1:61" x14ac:dyDescent="0.2">
      <c r="D35" s="16" t="s">
        <v>252</v>
      </c>
      <c r="E35" s="16" t="s">
        <v>162</v>
      </c>
      <c r="F35" s="16" t="s">
        <v>197</v>
      </c>
      <c r="G35" s="16" t="s">
        <v>235</v>
      </c>
      <c r="H35" s="10">
        <v>61.51</v>
      </c>
      <c r="I35" s="10">
        <v>0.35189999999999999</v>
      </c>
      <c r="J35" s="10">
        <v>18.16</v>
      </c>
      <c r="K35" s="10">
        <v>3.34</v>
      </c>
      <c r="L35" s="10">
        <v>6.8099999999999994E-2</v>
      </c>
      <c r="M35" s="10">
        <v>0.78159999999999996</v>
      </c>
      <c r="N35" s="67">
        <v>2.4900000000000002</v>
      </c>
      <c r="O35" s="67">
        <v>2.91</v>
      </c>
      <c r="P35" s="67">
        <v>9.67</v>
      </c>
      <c r="Q35" s="10">
        <v>0.1923</v>
      </c>
      <c r="R35" s="10">
        <v>8.0999999999999996E-3</v>
      </c>
      <c r="T35" s="10">
        <v>0.30659999999999998</v>
      </c>
      <c r="U35" s="10">
        <f t="shared" si="12"/>
        <v>99.4739</v>
      </c>
      <c r="W35" s="10">
        <f t="shared" si="13"/>
        <v>61.835315595347119</v>
      </c>
      <c r="X35" s="10">
        <f t="shared" si="14"/>
        <v>0.35376113734356446</v>
      </c>
      <c r="Y35" s="10">
        <f t="shared" si="15"/>
        <v>18.256045053023961</v>
      </c>
      <c r="Z35" s="10">
        <f t="shared" si="16"/>
        <v>3.3576646738491203</v>
      </c>
      <c r="AA35" s="10">
        <f t="shared" si="17"/>
        <v>6.8460168948839842E-2</v>
      </c>
      <c r="AB35" s="10">
        <f t="shared" si="18"/>
        <v>0.78573374523367434</v>
      </c>
      <c r="AC35" s="10">
        <f t="shared" si="19"/>
        <v>2.5031691730192547</v>
      </c>
      <c r="AD35" s="10">
        <f t="shared" si="20"/>
        <v>2.9253904793116585</v>
      </c>
      <c r="AE35" s="67">
        <f t="shared" si="21"/>
        <v>9.7211429329703574</v>
      </c>
      <c r="AF35" s="10">
        <f t="shared" si="22"/>
        <v>0.19331704095245084</v>
      </c>
      <c r="AG35" s="10">
        <v>8.0999999999999996E-3</v>
      </c>
      <c r="AI35" s="10">
        <v>0.30659999999999998</v>
      </c>
      <c r="AJ35" s="10">
        <f t="shared" si="23"/>
        <v>99.999999999999986</v>
      </c>
    </row>
    <row r="36" spans="1:61" x14ac:dyDescent="0.2">
      <c r="D36" s="16" t="s">
        <v>252</v>
      </c>
      <c r="E36" s="16" t="s">
        <v>162</v>
      </c>
      <c r="F36" s="16" t="s">
        <v>197</v>
      </c>
      <c r="G36" s="16" t="s">
        <v>235</v>
      </c>
      <c r="H36" s="10">
        <v>61.27</v>
      </c>
      <c r="I36" s="10">
        <v>0.32600000000000001</v>
      </c>
      <c r="J36" s="10">
        <v>18.059999999999999</v>
      </c>
      <c r="K36" s="10">
        <v>2.58</v>
      </c>
      <c r="L36" s="10">
        <v>0.17380000000000001</v>
      </c>
      <c r="M36" s="10">
        <v>0.4773</v>
      </c>
      <c r="N36" s="67">
        <v>1.93</v>
      </c>
      <c r="O36" s="67">
        <v>4.12</v>
      </c>
      <c r="P36" s="67">
        <v>8.2899999999999991</v>
      </c>
      <c r="Q36" s="10">
        <v>7.3700000000000002E-2</v>
      </c>
      <c r="R36" s="10">
        <v>0.1095</v>
      </c>
      <c r="T36" s="10">
        <v>0.43819999999999998</v>
      </c>
      <c r="U36" s="10">
        <f t="shared" si="12"/>
        <v>97.30080000000001</v>
      </c>
      <c r="W36" s="10">
        <f t="shared" si="13"/>
        <v>62.96967753605314</v>
      </c>
      <c r="X36" s="10">
        <f t="shared" si="14"/>
        <v>0.3350434939897719</v>
      </c>
      <c r="Y36" s="10">
        <f t="shared" si="15"/>
        <v>18.560998470721717</v>
      </c>
      <c r="Z36" s="10">
        <f t="shared" si="16"/>
        <v>2.6515712101031026</v>
      </c>
      <c r="AA36" s="10">
        <f t="shared" si="17"/>
        <v>0.17862134740927105</v>
      </c>
      <c r="AB36" s="10">
        <f t="shared" si="18"/>
        <v>0.49054067386907396</v>
      </c>
      <c r="AC36" s="10">
        <f t="shared" si="19"/>
        <v>1.9835397036817783</v>
      </c>
      <c r="AD36" s="10">
        <f t="shared" si="20"/>
        <v>4.2342920099320862</v>
      </c>
      <c r="AE36" s="67">
        <f t="shared" si="21"/>
        <v>8.5199710588196584</v>
      </c>
      <c r="AF36" s="10">
        <f t="shared" si="22"/>
        <v>7.5744495420387081E-2</v>
      </c>
      <c r="AG36" s="10">
        <v>0.1095</v>
      </c>
      <c r="AI36" s="10">
        <v>0.43819999999999998</v>
      </c>
      <c r="AJ36" s="10">
        <f t="shared" si="23"/>
        <v>100</v>
      </c>
    </row>
    <row r="37" spans="1:61" x14ac:dyDescent="0.2">
      <c r="D37" s="16" t="s">
        <v>252</v>
      </c>
      <c r="E37" s="16" t="s">
        <v>162</v>
      </c>
      <c r="F37" s="16" t="s">
        <v>197</v>
      </c>
      <c r="G37" s="16" t="s">
        <v>235</v>
      </c>
      <c r="H37" s="10">
        <v>61.94</v>
      </c>
      <c r="I37" s="10">
        <v>0.34520000000000001</v>
      </c>
      <c r="J37" s="10">
        <v>18.37</v>
      </c>
      <c r="K37" s="10">
        <v>2.75</v>
      </c>
      <c r="L37" s="10">
        <v>0.1207</v>
      </c>
      <c r="M37" s="10">
        <v>0.53739999999999999</v>
      </c>
      <c r="N37" s="67">
        <v>2.13</v>
      </c>
      <c r="O37" s="67">
        <v>4.54</v>
      </c>
      <c r="P37" s="67">
        <v>8.31</v>
      </c>
      <c r="Q37" s="10">
        <v>9.3600000000000003E-2</v>
      </c>
      <c r="R37" s="10">
        <v>0</v>
      </c>
      <c r="T37" s="10">
        <v>0.39789999999999998</v>
      </c>
      <c r="U37" s="10">
        <f t="shared" si="12"/>
        <v>99.136899999999997</v>
      </c>
      <c r="W37" s="10">
        <f t="shared" si="13"/>
        <v>62.47925847994037</v>
      </c>
      <c r="X37" s="10">
        <f t="shared" si="14"/>
        <v>0.34820536046618367</v>
      </c>
      <c r="Y37" s="10">
        <f t="shared" si="15"/>
        <v>18.529931841725936</v>
      </c>
      <c r="Z37" s="10">
        <f t="shared" si="16"/>
        <v>2.7739418924739425</v>
      </c>
      <c r="AA37" s="10">
        <f t="shared" si="17"/>
        <v>0.12175083142603814</v>
      </c>
      <c r="AB37" s="10">
        <f t="shared" si="18"/>
        <v>0.54207868109654433</v>
      </c>
      <c r="AC37" s="10">
        <f t="shared" si="19"/>
        <v>2.1485440839889085</v>
      </c>
      <c r="AD37" s="10">
        <f t="shared" si="20"/>
        <v>4.5795258879388001</v>
      </c>
      <c r="AE37" s="67">
        <f t="shared" si="21"/>
        <v>8.3823480459848962</v>
      </c>
      <c r="AF37" s="10">
        <f t="shared" si="22"/>
        <v>9.4414894958385828E-2</v>
      </c>
      <c r="AG37" s="10">
        <v>0</v>
      </c>
      <c r="AI37" s="10">
        <v>0.39789999999999998</v>
      </c>
      <c r="AJ37" s="10">
        <f t="shared" si="23"/>
        <v>100.00000000000001</v>
      </c>
    </row>
    <row r="38" spans="1:61" x14ac:dyDescent="0.2">
      <c r="D38" s="16" t="s">
        <v>252</v>
      </c>
      <c r="E38" s="16" t="s">
        <v>162</v>
      </c>
      <c r="F38" s="16" t="s">
        <v>197</v>
      </c>
      <c r="G38" s="16" t="s">
        <v>235</v>
      </c>
      <c r="H38" s="10">
        <v>63.39</v>
      </c>
      <c r="I38" s="10">
        <v>0.3206</v>
      </c>
      <c r="J38" s="10">
        <v>18.510000000000002</v>
      </c>
      <c r="K38" s="10">
        <v>2.77</v>
      </c>
      <c r="L38" s="10">
        <v>0.1288</v>
      </c>
      <c r="M38" s="10">
        <v>0.4163</v>
      </c>
      <c r="N38" s="67">
        <v>1.98</v>
      </c>
      <c r="O38" s="67">
        <v>4.8499999999999996</v>
      </c>
      <c r="P38" s="67">
        <v>8.1300000000000008</v>
      </c>
      <c r="Q38" s="10">
        <v>6.8099999999999994E-2</v>
      </c>
      <c r="R38" s="10">
        <v>0</v>
      </c>
      <c r="T38" s="10">
        <v>0.49640000000000001</v>
      </c>
      <c r="U38" s="10">
        <f t="shared" si="12"/>
        <v>100.5638</v>
      </c>
      <c r="W38" s="10">
        <f t="shared" si="13"/>
        <v>63.034610863949055</v>
      </c>
      <c r="X38" s="10">
        <f t="shared" si="14"/>
        <v>0.31880259099198721</v>
      </c>
      <c r="Y38" s="10">
        <f t="shared" si="15"/>
        <v>18.406225699506187</v>
      </c>
      <c r="Z38" s="10">
        <f t="shared" si="16"/>
        <v>2.7544702964685106</v>
      </c>
      <c r="AA38" s="10">
        <f t="shared" si="17"/>
        <v>0.12807789681774157</v>
      </c>
      <c r="AB38" s="10">
        <f t="shared" si="18"/>
        <v>0.41396605935734332</v>
      </c>
      <c r="AC38" s="10">
        <f t="shared" si="19"/>
        <v>1.9688993454901267</v>
      </c>
      <c r="AD38" s="10">
        <f t="shared" si="20"/>
        <v>4.8228090028419768</v>
      </c>
      <c r="AE38" s="67">
        <f t="shared" si="21"/>
        <v>8.0844200398155213</v>
      </c>
      <c r="AF38" s="10">
        <f t="shared" si="22"/>
        <v>6.7718204761554351E-2</v>
      </c>
      <c r="AG38" s="10">
        <v>0</v>
      </c>
      <c r="AI38" s="10">
        <v>0.49640000000000001</v>
      </c>
      <c r="AJ38" s="10">
        <f t="shared" si="23"/>
        <v>100.00000000000001</v>
      </c>
    </row>
    <row r="40" spans="1:61" x14ac:dyDescent="0.2">
      <c r="A40" s="1" t="s">
        <v>163</v>
      </c>
      <c r="B40" s="12"/>
      <c r="C40" s="16" t="s">
        <v>263</v>
      </c>
      <c r="D40" s="16" t="s">
        <v>251</v>
      </c>
      <c r="E40" s="9" t="s">
        <v>38</v>
      </c>
      <c r="F40" s="9" t="s">
        <v>182</v>
      </c>
      <c r="G40" s="16" t="s">
        <v>236</v>
      </c>
      <c r="H40" s="10">
        <v>59.891967423585378</v>
      </c>
      <c r="I40" s="10">
        <v>0.56884686368253579</v>
      </c>
      <c r="J40" s="10">
        <v>17.864746078006885</v>
      </c>
      <c r="K40" s="10">
        <v>2.5863338743841231</v>
      </c>
      <c r="L40" s="10">
        <v>0.1477</v>
      </c>
      <c r="M40" s="10">
        <v>0.3802571923178189</v>
      </c>
      <c r="N40" s="10">
        <v>1.2353357899207522</v>
      </c>
      <c r="O40" s="10">
        <v>6.8986529470996967</v>
      </c>
      <c r="P40" s="10">
        <v>6.1772971514809534</v>
      </c>
      <c r="Q40" s="10">
        <v>7.5713081482875422E-2</v>
      </c>
      <c r="R40" s="10">
        <v>0.1731</v>
      </c>
      <c r="S40" s="10">
        <v>0.10574714947713094</v>
      </c>
      <c r="T40" s="10">
        <v>0.49879374485548084</v>
      </c>
      <c r="U40" s="10">
        <f t="shared" si="0"/>
        <v>95.826850401961011</v>
      </c>
      <c r="W40" s="10">
        <f t="shared" si="1"/>
        <v>62.500194019065596</v>
      </c>
      <c r="X40" s="10">
        <f t="shared" si="2"/>
        <v>0.59361949317588636</v>
      </c>
      <c r="Y40" s="10">
        <f t="shared" si="3"/>
        <v>18.642735311731897</v>
      </c>
      <c r="Z40" s="10">
        <f t="shared" si="4"/>
        <v>2.6989657528504098</v>
      </c>
      <c r="AA40" s="10">
        <f t="shared" si="5"/>
        <v>0.15413216586003692</v>
      </c>
      <c r="AB40" s="10">
        <f t="shared" si="6"/>
        <v>0.39681695758836849</v>
      </c>
      <c r="AC40" s="10">
        <f t="shared" si="7"/>
        <v>1.2891332489160805</v>
      </c>
      <c r="AD40" s="10">
        <f t="shared" si="8"/>
        <v>7.1990813828923699</v>
      </c>
      <c r="AE40" s="10">
        <f t="shared" si="9"/>
        <v>6.4463113684414077</v>
      </c>
      <c r="AF40" s="10">
        <f t="shared" si="10"/>
        <v>7.9010299477948853E-2</v>
      </c>
      <c r="AG40" s="10">
        <v>0.1731</v>
      </c>
      <c r="AH40" s="10">
        <v>0.10574714947713094</v>
      </c>
      <c r="AI40" s="10">
        <v>0.49879374485548084</v>
      </c>
      <c r="AJ40" s="10">
        <f t="shared" si="11"/>
        <v>100.00000000000001</v>
      </c>
      <c r="AM40" s="10" t="s">
        <v>39</v>
      </c>
      <c r="AN40" s="9" t="s">
        <v>183</v>
      </c>
      <c r="AO40" s="11">
        <v>303.41322986303294</v>
      </c>
      <c r="AP40" s="11">
        <v>5.5009656401523133</v>
      </c>
      <c r="AQ40" s="11">
        <v>40.983937486123629</v>
      </c>
      <c r="AR40" s="11">
        <v>363.11993575469387</v>
      </c>
      <c r="AS40" s="11">
        <v>57.38195944327304</v>
      </c>
      <c r="AT40" s="11">
        <v>4.1667006343340063</v>
      </c>
      <c r="AU40" s="11">
        <v>83.97906887054107</v>
      </c>
      <c r="AV40" s="11">
        <v>166.00868347510561</v>
      </c>
      <c r="AW40" s="11">
        <v>22.094194067946823</v>
      </c>
      <c r="AX40" s="11">
        <v>6.9405247485338633</v>
      </c>
      <c r="AZ40" s="13">
        <v>0.87989836660279552</v>
      </c>
      <c r="BA40" s="13">
        <v>0.25948054924598463</v>
      </c>
      <c r="BB40" s="13">
        <v>0.32746166051412784</v>
      </c>
      <c r="BC40" s="13">
        <v>1.3943805532980245</v>
      </c>
      <c r="BD40" s="13">
        <v>0.50553506269523552</v>
      </c>
      <c r="BE40" s="13">
        <v>0.38100310600350151</v>
      </c>
      <c r="BF40" s="13">
        <v>0.22926285801657711</v>
      </c>
      <c r="BG40" s="13">
        <v>0.98775166667687853</v>
      </c>
      <c r="BH40" s="13">
        <v>0.31528414934960119</v>
      </c>
      <c r="BI40" s="13">
        <v>0.33085481476260925</v>
      </c>
    </row>
    <row r="41" spans="1:61" x14ac:dyDescent="0.2">
      <c r="B41" s="12"/>
      <c r="D41" s="16" t="s">
        <v>251</v>
      </c>
      <c r="E41" s="9" t="s">
        <v>38</v>
      </c>
      <c r="F41" s="9" t="s">
        <v>182</v>
      </c>
      <c r="G41" s="16" t="s">
        <v>236</v>
      </c>
      <c r="H41" s="10">
        <v>60.132667394966177</v>
      </c>
      <c r="I41" s="10">
        <v>0.57555567369773419</v>
      </c>
      <c r="J41" s="10">
        <v>18.420136294798478</v>
      </c>
      <c r="K41" s="10">
        <v>2.7875322090740107</v>
      </c>
      <c r="L41" s="10">
        <v>0.31390000000000001</v>
      </c>
      <c r="M41" s="10">
        <v>0.31713859832841007</v>
      </c>
      <c r="N41" s="10">
        <v>1.0201512287641608</v>
      </c>
      <c r="O41" s="10">
        <v>8.2042896314808207</v>
      </c>
      <c r="P41" s="10">
        <v>5.8751005788249619</v>
      </c>
      <c r="Q41" s="10">
        <v>4.1299999778838276E-2</v>
      </c>
      <c r="R41" s="10">
        <v>0.35210000000000002</v>
      </c>
      <c r="S41" s="10">
        <v>8.4742252543011751E-2</v>
      </c>
      <c r="T41" s="10">
        <v>0.74288362472760816</v>
      </c>
      <c r="U41" s="10">
        <f t="shared" si="0"/>
        <v>97.687771609713607</v>
      </c>
      <c r="W41" s="10">
        <f t="shared" si="1"/>
        <v>61.55598229347558</v>
      </c>
      <c r="X41" s="10">
        <f t="shared" si="2"/>
        <v>0.58917883396626036</v>
      </c>
      <c r="Y41" s="10">
        <f t="shared" si="3"/>
        <v>18.856133159011346</v>
      </c>
      <c r="Z41" s="10">
        <f t="shared" si="4"/>
        <v>2.8535119218512621</v>
      </c>
      <c r="AA41" s="10">
        <f t="shared" si="5"/>
        <v>0.32132988072868202</v>
      </c>
      <c r="AB41" s="10">
        <f t="shared" si="6"/>
        <v>0.32464513531484357</v>
      </c>
      <c r="AC41" s="10">
        <f t="shared" si="7"/>
        <v>1.0442977784772416</v>
      </c>
      <c r="AD41" s="10">
        <f t="shared" si="8"/>
        <v>8.3984817099308522</v>
      </c>
      <c r="AE41" s="10">
        <f t="shared" si="9"/>
        <v>6.0141617338733209</v>
      </c>
      <c r="AF41" s="10">
        <f t="shared" si="10"/>
        <v>4.2277553370591581E-2</v>
      </c>
      <c r="AG41" s="10">
        <v>0.35210000000000002</v>
      </c>
      <c r="AH41" s="10">
        <v>8.4742252543011751E-2</v>
      </c>
      <c r="AI41" s="10">
        <v>0.74288362472760816</v>
      </c>
      <c r="AJ41" s="10">
        <f t="shared" si="11"/>
        <v>99.999999999999986</v>
      </c>
      <c r="AM41" s="10" t="s">
        <v>39</v>
      </c>
      <c r="AN41" s="9" t="s">
        <v>183</v>
      </c>
      <c r="AO41" s="11">
        <v>456.96838844335684</v>
      </c>
      <c r="AP41" s="11">
        <v>1.8152200084303716</v>
      </c>
      <c r="AQ41" s="11">
        <v>63.310567524142662</v>
      </c>
      <c r="AR41" s="11">
        <v>721.91543134194137</v>
      </c>
      <c r="AS41" s="11">
        <v>105.77766476020662</v>
      </c>
      <c r="AT41" s="11">
        <v>2.5818116336433898</v>
      </c>
      <c r="AU41" s="11">
        <v>137.75344552920876</v>
      </c>
      <c r="AV41" s="11">
        <v>263.70324790838191</v>
      </c>
      <c r="AW41" s="11">
        <v>47.120905206978399</v>
      </c>
      <c r="AX41" s="11">
        <v>14.549389211454205</v>
      </c>
      <c r="AZ41" s="13">
        <v>4.6382291427000721</v>
      </c>
      <c r="BA41" s="13">
        <v>9.8203402456083111E-2</v>
      </c>
      <c r="BB41" s="13">
        <v>0.4887575812863813</v>
      </c>
      <c r="BC41" s="13">
        <v>3.2702769039789943</v>
      </c>
      <c r="BD41" s="13">
        <v>0.98902116550793184</v>
      </c>
      <c r="BE41" s="13">
        <v>0.13092366794205629</v>
      </c>
      <c r="BF41" s="13">
        <v>0.35953649283123484</v>
      </c>
      <c r="BG41" s="13">
        <v>1.0258056343636057</v>
      </c>
      <c r="BH41" s="13">
        <v>0.60644605001381202</v>
      </c>
      <c r="BI41" s="13">
        <v>0.4604881685425255</v>
      </c>
    </row>
    <row r="42" spans="1:61" x14ac:dyDescent="0.2">
      <c r="B42" s="12"/>
      <c r="D42" s="16" t="s">
        <v>251</v>
      </c>
      <c r="E42" s="9" t="s">
        <v>38</v>
      </c>
      <c r="F42" s="9" t="s">
        <v>182</v>
      </c>
      <c r="G42" s="16" t="s">
        <v>236</v>
      </c>
      <c r="H42" s="10">
        <v>61.783063890981445</v>
      </c>
      <c r="I42" s="10">
        <v>0.55277117318742131</v>
      </c>
      <c r="J42" s="10">
        <v>18.53112498930064</v>
      </c>
      <c r="K42" s="10">
        <v>2.6708993128523861</v>
      </c>
      <c r="L42" s="10">
        <v>9.0499999999999997E-2</v>
      </c>
      <c r="M42" s="10">
        <v>0.47538588521909381</v>
      </c>
      <c r="N42" s="10">
        <v>1.3944111580144969</v>
      </c>
      <c r="O42" s="10">
        <v>6.6428337676419309</v>
      </c>
      <c r="P42" s="10">
        <v>6.8852853172240467</v>
      </c>
      <c r="Q42" s="10">
        <v>8.2742361523370958E-2</v>
      </c>
      <c r="R42" s="10">
        <v>0.14860000000000001</v>
      </c>
      <c r="S42" s="10">
        <v>0.17627713493076602</v>
      </c>
      <c r="T42" s="10">
        <v>0.37966161346025579</v>
      </c>
      <c r="U42" s="10">
        <f t="shared" si="0"/>
        <v>99.109017855944842</v>
      </c>
      <c r="W42" s="10">
        <f t="shared" si="1"/>
        <v>62.338488694119903</v>
      </c>
      <c r="X42" s="10">
        <f t="shared" si="2"/>
        <v>0.55774054182524069</v>
      </c>
      <c r="Y42" s="10">
        <f t="shared" si="3"/>
        <v>18.69771832088546</v>
      </c>
      <c r="Z42" s="10">
        <f t="shared" si="4"/>
        <v>2.6949104840636635</v>
      </c>
      <c r="AA42" s="10">
        <f t="shared" si="5"/>
        <v>9.1313587762056045E-2</v>
      </c>
      <c r="AB42" s="10">
        <f t="shared" si="6"/>
        <v>0.4796595663071429</v>
      </c>
      <c r="AC42" s="10">
        <f t="shared" si="7"/>
        <v>1.4069468028038339</v>
      </c>
      <c r="AD42" s="10">
        <f t="shared" si="8"/>
        <v>6.7025523119372483</v>
      </c>
      <c r="AE42" s="10">
        <f t="shared" si="9"/>
        <v>6.9471834815594908</v>
      </c>
      <c r="AF42" s="10">
        <f t="shared" si="10"/>
        <v>8.3486208735956954E-2</v>
      </c>
      <c r="AG42" s="10">
        <v>0.14860000000000001</v>
      </c>
      <c r="AH42" s="10">
        <v>0.17627713493076602</v>
      </c>
      <c r="AI42" s="10">
        <v>0.37966161346025579</v>
      </c>
      <c r="AJ42" s="10">
        <f t="shared" si="11"/>
        <v>100.00000000000001</v>
      </c>
      <c r="AM42" s="10" t="s">
        <v>39</v>
      </c>
      <c r="AN42" s="9" t="s">
        <v>183</v>
      </c>
      <c r="AO42" s="11">
        <v>257.09516264752671</v>
      </c>
      <c r="AP42" s="11">
        <v>19.020983808825182</v>
      </c>
      <c r="AQ42" s="11">
        <v>29.184532016426854</v>
      </c>
      <c r="AR42" s="11">
        <v>241.90512467129065</v>
      </c>
      <c r="AS42" s="11">
        <v>39.12564879735762</v>
      </c>
      <c r="AT42" s="11">
        <v>12.909153883938258</v>
      </c>
      <c r="AU42" s="11">
        <v>62.142515953794394</v>
      </c>
      <c r="AV42" s="11">
        <v>121.51877755636953</v>
      </c>
      <c r="AW42" s="11">
        <v>14.644765727857395</v>
      </c>
      <c r="AX42" s="11">
        <v>4.3251364853076035</v>
      </c>
      <c r="AZ42" s="13">
        <v>3.2959599851412928</v>
      </c>
      <c r="BA42" s="13">
        <v>0.12097345702412815</v>
      </c>
      <c r="BB42" s="13">
        <v>0.35546759996007909</v>
      </c>
      <c r="BC42" s="13">
        <v>1.9763648685644446</v>
      </c>
      <c r="BD42" s="13">
        <v>0.26253310343026959</v>
      </c>
      <c r="BE42" s="13">
        <v>0.368814526464116</v>
      </c>
      <c r="BF42" s="13">
        <v>0.60713238086857124</v>
      </c>
      <c r="BG42" s="13">
        <v>1.0596437402915422</v>
      </c>
      <c r="BH42" s="13">
        <v>0.38208193783979943</v>
      </c>
      <c r="BI42" s="13">
        <v>0.14973622512134924</v>
      </c>
    </row>
    <row r="43" spans="1:61" x14ac:dyDescent="0.2">
      <c r="B43" s="12"/>
      <c r="D43" s="16" t="s">
        <v>251</v>
      </c>
      <c r="E43" s="9" t="s">
        <v>38</v>
      </c>
      <c r="F43" s="9" t="s">
        <v>182</v>
      </c>
      <c r="G43" s="16" t="s">
        <v>236</v>
      </c>
      <c r="H43" s="10">
        <v>59.544416456380453</v>
      </c>
      <c r="I43" s="10">
        <v>0.64732000640361054</v>
      </c>
      <c r="J43" s="10">
        <v>18.216547534807457</v>
      </c>
      <c r="K43" s="10">
        <v>2.5443769239663903</v>
      </c>
      <c r="L43" s="10">
        <v>0.16739999999999999</v>
      </c>
      <c r="M43" s="10">
        <v>0.34694805966801839</v>
      </c>
      <c r="N43" s="10">
        <v>1.1760953426867782</v>
      </c>
      <c r="O43" s="10">
        <v>6.9218422810735847</v>
      </c>
      <c r="P43" s="10">
        <v>6.3710669237518891</v>
      </c>
      <c r="Q43" s="10">
        <v>3.8599350120897193E-2</v>
      </c>
      <c r="R43" s="10">
        <v>0.13289999999999999</v>
      </c>
      <c r="S43" s="10">
        <v>0.11479859663733373</v>
      </c>
      <c r="T43" s="10">
        <v>0.62714978803758559</v>
      </c>
      <c r="U43" s="10">
        <f t="shared" si="0"/>
        <v>95.974612878859077</v>
      </c>
      <c r="W43" s="10">
        <f t="shared" si="1"/>
        <v>62.041840722544521</v>
      </c>
      <c r="X43" s="10">
        <f t="shared" si="2"/>
        <v>0.67447003638417358</v>
      </c>
      <c r="Y43" s="10">
        <f t="shared" si="3"/>
        <v>18.980589750125606</v>
      </c>
      <c r="Z43" s="10">
        <f t="shared" si="4"/>
        <v>2.6510937086851807</v>
      </c>
      <c r="AA43" s="10">
        <f t="shared" si="5"/>
        <v>0.17442112552336664</v>
      </c>
      <c r="AB43" s="10">
        <f t="shared" si="6"/>
        <v>0.36149982715318957</v>
      </c>
      <c r="AC43" s="10">
        <f t="shared" si="7"/>
        <v>1.2254233775042858</v>
      </c>
      <c r="AD43" s="10">
        <f t="shared" si="8"/>
        <v>7.212159625806942</v>
      </c>
      <c r="AE43" s="10">
        <f t="shared" si="9"/>
        <v>6.6382835342024951</v>
      </c>
      <c r="AF43" s="10">
        <f t="shared" si="10"/>
        <v>4.0218292070235286E-2</v>
      </c>
      <c r="AG43" s="10">
        <v>0.13289999999999999</v>
      </c>
      <c r="AH43" s="10">
        <v>0.11479859663733373</v>
      </c>
      <c r="AI43" s="10">
        <v>0.62714978803758559</v>
      </c>
      <c r="AJ43" s="10">
        <f t="shared" si="11"/>
        <v>100.00000000000001</v>
      </c>
      <c r="AM43" s="10" t="s">
        <v>39</v>
      </c>
      <c r="AN43" s="9" t="s">
        <v>183</v>
      </c>
      <c r="AO43" s="11">
        <v>345.36423283871892</v>
      </c>
      <c r="AP43" s="11">
        <v>4.1153602555965278</v>
      </c>
      <c r="AQ43" s="11">
        <v>58.549220972281489</v>
      </c>
      <c r="AR43" s="11">
        <v>502.66436355319593</v>
      </c>
      <c r="AS43" s="11">
        <v>82.348093067704951</v>
      </c>
      <c r="AT43" s="11">
        <v>3.9589360380680301</v>
      </c>
      <c r="AU43" s="11">
        <v>109.7008342352171</v>
      </c>
      <c r="AV43" s="11">
        <v>226.39282770720956</v>
      </c>
      <c r="AW43" s="11">
        <v>31.418814504029161</v>
      </c>
      <c r="AX43" s="11">
        <v>9.5879649360258821</v>
      </c>
      <c r="AZ43" s="13">
        <v>2.4106423452142582</v>
      </c>
      <c r="BA43" s="13">
        <v>0.1796766287593444</v>
      </c>
      <c r="BB43" s="13">
        <v>0.13524870044597023</v>
      </c>
      <c r="BC43" s="13">
        <v>3.674476497573862</v>
      </c>
      <c r="BD43" s="13">
        <v>0.51632254353451013</v>
      </c>
      <c r="BE43" s="13">
        <v>0.23369599432715582</v>
      </c>
      <c r="BF43" s="13">
        <v>0.78106993975474581</v>
      </c>
      <c r="BG43" s="13">
        <v>2.1077172259541208</v>
      </c>
      <c r="BH43" s="13">
        <v>0.3522049105901669</v>
      </c>
      <c r="BI43" s="13">
        <v>0.18389716747297641</v>
      </c>
    </row>
    <row r="44" spans="1:61" x14ac:dyDescent="0.2">
      <c r="B44" s="12"/>
      <c r="D44" s="16" t="s">
        <v>251</v>
      </c>
      <c r="E44" s="9" t="s">
        <v>38</v>
      </c>
      <c r="F44" s="9" t="s">
        <v>182</v>
      </c>
      <c r="G44" s="16" t="s">
        <v>236</v>
      </c>
      <c r="H44" s="10">
        <v>60.425227690458101</v>
      </c>
      <c r="I44" s="10">
        <v>0.55212957615195435</v>
      </c>
      <c r="J44" s="10">
        <v>18.916060690313699</v>
      </c>
      <c r="K44" s="10">
        <v>2.7039094113420119</v>
      </c>
      <c r="L44" s="10">
        <v>0.2535</v>
      </c>
      <c r="M44" s="10">
        <v>0.29316281000090888</v>
      </c>
      <c r="N44" s="10">
        <v>1.0254408579790109</v>
      </c>
      <c r="O44" s="10">
        <v>8.0262265944136679</v>
      </c>
      <c r="P44" s="10">
        <v>5.8062521043188724</v>
      </c>
      <c r="Q44" s="10">
        <v>2.8259878690406356E-2</v>
      </c>
      <c r="R44" s="10">
        <v>0.28320000000000001</v>
      </c>
      <c r="S44" s="10">
        <v>7.5345129198826938E-2</v>
      </c>
      <c r="T44" s="10">
        <v>0.72718241761371483</v>
      </c>
      <c r="U44" s="10">
        <f t="shared" si="0"/>
        <v>98.030169613668633</v>
      </c>
      <c r="W44" s="10">
        <f t="shared" si="1"/>
        <v>61.639419709861279</v>
      </c>
      <c r="X44" s="10">
        <f t="shared" si="2"/>
        <v>0.56322413633258606</v>
      </c>
      <c r="Y44" s="10">
        <f t="shared" si="3"/>
        <v>19.296162359874341</v>
      </c>
      <c r="Z44" s="10">
        <f t="shared" si="4"/>
        <v>2.758242102403746</v>
      </c>
      <c r="AA44" s="10">
        <f t="shared" si="5"/>
        <v>0.25859386044013716</v>
      </c>
      <c r="AB44" s="10">
        <f t="shared" si="6"/>
        <v>0.29905365986435295</v>
      </c>
      <c r="AC44" s="10">
        <f t="shared" si="7"/>
        <v>1.0460461937587331</v>
      </c>
      <c r="AD44" s="10">
        <f t="shared" si="8"/>
        <v>8.187506587048226</v>
      </c>
      <c r="AE44" s="10">
        <f t="shared" si="9"/>
        <v>5.9229236542188843</v>
      </c>
      <c r="AF44" s="10">
        <f t="shared" si="10"/>
        <v>2.8827736197720499E-2</v>
      </c>
      <c r="AG44" s="10">
        <v>0.28320000000000001</v>
      </c>
      <c r="AH44" s="10">
        <v>7.5345129198826938E-2</v>
      </c>
      <c r="AI44" s="10">
        <v>0.72718241761371483</v>
      </c>
      <c r="AJ44" s="10">
        <f t="shared" si="11"/>
        <v>100.00000000000001</v>
      </c>
      <c r="AM44" s="10" t="s">
        <v>39</v>
      </c>
      <c r="AN44" s="9" t="s">
        <v>183</v>
      </c>
      <c r="AO44" s="11">
        <v>441.58669699461194</v>
      </c>
      <c r="AP44" s="11">
        <v>2.9035057046411232</v>
      </c>
      <c r="AQ44" s="11">
        <v>63.161864459414154</v>
      </c>
      <c r="AR44" s="11">
        <v>691.07066089768773</v>
      </c>
      <c r="AS44" s="11">
        <v>101.71835500515176</v>
      </c>
      <c r="AT44" s="11">
        <v>3.1264258867739092</v>
      </c>
      <c r="AU44" s="11">
        <v>134.62826292342169</v>
      </c>
      <c r="AV44" s="11">
        <v>260.73851623558983</v>
      </c>
      <c r="AW44" s="11">
        <v>44.229370875301605</v>
      </c>
      <c r="AX44" s="11">
        <v>14.091840695586392</v>
      </c>
      <c r="AZ44" s="13">
        <v>3.3560588971590506</v>
      </c>
      <c r="BA44" s="13">
        <v>0.16915824235239185</v>
      </c>
      <c r="BB44" s="13">
        <v>0.56340383097797431</v>
      </c>
      <c r="BC44" s="13">
        <v>4.1602453786040803</v>
      </c>
      <c r="BD44" s="13">
        <v>0.92767139764698403</v>
      </c>
      <c r="BE44" s="13">
        <v>0.3320576934342569</v>
      </c>
      <c r="BF44" s="13">
        <v>1.103951755972058</v>
      </c>
      <c r="BG44" s="13">
        <v>2.1771666105671748</v>
      </c>
      <c r="BH44" s="13">
        <v>0.74747636779259718</v>
      </c>
      <c r="BI44" s="13">
        <v>0.39964460212683006</v>
      </c>
    </row>
    <row r="45" spans="1:61" x14ac:dyDescent="0.2">
      <c r="D45" s="16" t="s">
        <v>252</v>
      </c>
      <c r="E45" s="16" t="s">
        <v>162</v>
      </c>
      <c r="F45" s="16" t="s">
        <v>197</v>
      </c>
      <c r="G45" s="16" t="s">
        <v>235</v>
      </c>
      <c r="H45" s="10">
        <v>64.040000000000006</v>
      </c>
      <c r="I45" s="10">
        <v>0.50190000000000001</v>
      </c>
      <c r="J45" s="10">
        <v>18.399999999999999</v>
      </c>
      <c r="K45" s="10">
        <v>2.48</v>
      </c>
      <c r="L45" s="10">
        <v>0.1973</v>
      </c>
      <c r="M45" s="10">
        <v>0.38009999999999999</v>
      </c>
      <c r="N45" s="10">
        <v>1.2025999999999999</v>
      </c>
      <c r="O45" s="10">
        <v>6.42</v>
      </c>
      <c r="P45" s="10">
        <v>6.8</v>
      </c>
      <c r="Q45" s="10">
        <v>2.87E-2</v>
      </c>
      <c r="R45" s="10">
        <v>6.4000000000000003E-3</v>
      </c>
      <c r="T45" s="10">
        <v>0.48709999999999998</v>
      </c>
      <c r="U45" s="10">
        <f t="shared" si="0"/>
        <v>100.45060000000001</v>
      </c>
      <c r="W45" s="10">
        <f t="shared" si="1"/>
        <v>63.752730197729036</v>
      </c>
      <c r="X45" s="10">
        <f t="shared" si="2"/>
        <v>0.49964858348282631</v>
      </c>
      <c r="Y45" s="10">
        <f t="shared" si="3"/>
        <v>18.317461518398094</v>
      </c>
      <c r="Z45" s="10">
        <f t="shared" si="4"/>
        <v>2.4688752481319174</v>
      </c>
      <c r="AA45" s="10">
        <f t="shared" si="5"/>
        <v>0.19641495421630134</v>
      </c>
      <c r="AB45" s="10">
        <f t="shared" si="6"/>
        <v>0.37839495234473458</v>
      </c>
      <c r="AC45" s="10">
        <f t="shared" si="7"/>
        <v>1.1972053925013886</v>
      </c>
      <c r="AD45" s="10">
        <f t="shared" si="8"/>
        <v>6.3912012471802058</v>
      </c>
      <c r="AE45" s="10">
        <f t="shared" si="9"/>
        <v>6.7694966481036447</v>
      </c>
      <c r="AF45" s="10">
        <f t="shared" si="10"/>
        <v>2.8571257911849206E-2</v>
      </c>
      <c r="AG45" s="10">
        <v>6.4000000000000003E-3</v>
      </c>
      <c r="AI45" s="10">
        <v>0.48709999999999998</v>
      </c>
      <c r="AJ45" s="10">
        <f t="shared" si="11"/>
        <v>99.999999999999986</v>
      </c>
    </row>
    <row r="46" spans="1:61" x14ac:dyDescent="0.2">
      <c r="D46" s="16" t="s">
        <v>252</v>
      </c>
      <c r="E46" s="16" t="s">
        <v>162</v>
      </c>
      <c r="F46" s="16" t="s">
        <v>197</v>
      </c>
      <c r="G46" s="16" t="s">
        <v>235</v>
      </c>
      <c r="H46" s="10">
        <v>63.89</v>
      </c>
      <c r="I46" s="10">
        <v>0.57609999999999995</v>
      </c>
      <c r="J46" s="10">
        <v>19.28</v>
      </c>
      <c r="K46" s="10">
        <v>2.63</v>
      </c>
      <c r="L46" s="10">
        <v>0.27300000000000002</v>
      </c>
      <c r="M46" s="10">
        <v>0.31590000000000001</v>
      </c>
      <c r="N46" s="10">
        <v>1.0481</v>
      </c>
      <c r="O46" s="10">
        <v>6.58</v>
      </c>
      <c r="P46" s="10">
        <v>6.03</v>
      </c>
      <c r="Q46" s="10">
        <v>5.3199999999999997E-2</v>
      </c>
      <c r="R46" s="10">
        <v>0.16</v>
      </c>
      <c r="T46" s="10">
        <v>0.69089999999999996</v>
      </c>
      <c r="U46" s="10">
        <f t="shared" si="0"/>
        <v>100.6763</v>
      </c>
      <c r="W46" s="10">
        <f t="shared" si="1"/>
        <v>63.460814511459006</v>
      </c>
      <c r="X46" s="10">
        <f t="shared" si="2"/>
        <v>0.57223000845283345</v>
      </c>
      <c r="Y46" s="10">
        <f t="shared" si="3"/>
        <v>19.150485268131625</v>
      </c>
      <c r="Z46" s="10">
        <f t="shared" si="4"/>
        <v>2.6123327933187852</v>
      </c>
      <c r="AA46" s="10">
        <f t="shared" si="5"/>
        <v>0.27116610364107541</v>
      </c>
      <c r="AB46" s="10">
        <f t="shared" si="6"/>
        <v>0.31377791992753012</v>
      </c>
      <c r="AC46" s="10">
        <f t="shared" si="7"/>
        <v>1.0410593158469272</v>
      </c>
      <c r="AD46" s="10">
        <f t="shared" si="8"/>
        <v>6.535798395451561</v>
      </c>
      <c r="AE46" s="10">
        <f t="shared" si="9"/>
        <v>5.9894930584457313</v>
      </c>
      <c r="AF46" s="10">
        <f t="shared" si="10"/>
        <v>5.2842625324927513E-2</v>
      </c>
      <c r="AG46" s="10">
        <v>0.16</v>
      </c>
      <c r="AI46" s="10">
        <v>0.69089999999999996</v>
      </c>
      <c r="AJ46" s="10">
        <f t="shared" si="11"/>
        <v>100.00000000000001</v>
      </c>
    </row>
    <row r="47" spans="1:61" x14ac:dyDescent="0.2">
      <c r="D47" s="16" t="s">
        <v>252</v>
      </c>
      <c r="E47" s="16" t="s">
        <v>162</v>
      </c>
      <c r="F47" s="16" t="s">
        <v>197</v>
      </c>
      <c r="G47" s="16" t="s">
        <v>235</v>
      </c>
      <c r="H47" s="10">
        <v>64.650000000000006</v>
      </c>
      <c r="I47" s="10">
        <v>0.61360000000000003</v>
      </c>
      <c r="J47" s="10">
        <v>19.2</v>
      </c>
      <c r="K47" s="10">
        <v>2.5299999999999998</v>
      </c>
      <c r="L47" s="10">
        <v>0.26700000000000002</v>
      </c>
      <c r="M47" s="10">
        <v>0.30359999999999998</v>
      </c>
      <c r="N47" s="10">
        <v>1.1153</v>
      </c>
      <c r="O47" s="10">
        <v>6.53</v>
      </c>
      <c r="P47" s="10">
        <v>6.12</v>
      </c>
      <c r="Q47" s="10">
        <v>2.52E-2</v>
      </c>
      <c r="R47" s="10">
        <v>4.7600000000000003E-2</v>
      </c>
      <c r="T47" s="10">
        <v>0.62029999999999996</v>
      </c>
      <c r="U47" s="10">
        <f t="shared" si="0"/>
        <v>101.35470000000002</v>
      </c>
      <c r="W47" s="10">
        <f t="shared" si="1"/>
        <v>63.785892514111332</v>
      </c>
      <c r="X47" s="10">
        <f t="shared" si="2"/>
        <v>0.60539866429479827</v>
      </c>
      <c r="Y47" s="10">
        <f t="shared" si="3"/>
        <v>18.943374110919372</v>
      </c>
      <c r="Z47" s="10">
        <f t="shared" si="4"/>
        <v>2.4961841927409378</v>
      </c>
      <c r="AA47" s="10">
        <f t="shared" si="5"/>
        <v>0.26343129622997252</v>
      </c>
      <c r="AB47" s="10">
        <f t="shared" si="6"/>
        <v>0.29954210312891255</v>
      </c>
      <c r="AC47" s="10">
        <f t="shared" si="7"/>
        <v>1.1003929763493945</v>
      </c>
      <c r="AD47" s="10">
        <f t="shared" si="8"/>
        <v>6.4427204658491402</v>
      </c>
      <c r="AE47" s="10">
        <f t="shared" si="9"/>
        <v>6.0382004978555495</v>
      </c>
      <c r="AF47" s="10">
        <f t="shared" si="10"/>
        <v>2.4863178520581675E-2</v>
      </c>
      <c r="AG47" s="10">
        <v>4.7600000000000003E-2</v>
      </c>
      <c r="AI47" s="10">
        <v>0.62029999999999996</v>
      </c>
      <c r="AJ47" s="10">
        <f t="shared" si="11"/>
        <v>99.999999999999986</v>
      </c>
    </row>
    <row r="48" spans="1:61" x14ac:dyDescent="0.2">
      <c r="D48" s="16" t="s">
        <v>252</v>
      </c>
      <c r="E48" s="16" t="s">
        <v>162</v>
      </c>
      <c r="F48" s="16" t="s">
        <v>197</v>
      </c>
      <c r="G48" s="16" t="s">
        <v>235</v>
      </c>
      <c r="H48" s="10">
        <v>63.48</v>
      </c>
      <c r="I48" s="10">
        <v>0.55259999999999998</v>
      </c>
      <c r="J48" s="10">
        <v>18.32</v>
      </c>
      <c r="K48" s="10">
        <v>2.48</v>
      </c>
      <c r="L48" s="10">
        <v>0.1593</v>
      </c>
      <c r="M48" s="10">
        <v>0.4037</v>
      </c>
      <c r="N48" s="10">
        <v>1.2502</v>
      </c>
      <c r="O48" s="10">
        <v>5.84</v>
      </c>
      <c r="P48" s="10">
        <v>6.35</v>
      </c>
      <c r="Q48" s="10">
        <v>0.03</v>
      </c>
      <c r="R48" s="10">
        <v>0</v>
      </c>
      <c r="T48" s="10">
        <v>0.49059999999999998</v>
      </c>
      <c r="U48" s="10">
        <f t="shared" si="0"/>
        <v>98.865800000000007</v>
      </c>
      <c r="W48" s="10">
        <f t="shared" si="1"/>
        <v>64.208249971173046</v>
      </c>
      <c r="X48" s="10">
        <f t="shared" si="2"/>
        <v>0.55893949171503188</v>
      </c>
      <c r="Y48" s="10">
        <f t="shared" si="3"/>
        <v>18.530169178826245</v>
      </c>
      <c r="Z48" s="10">
        <f t="shared" si="4"/>
        <v>2.5084508495354307</v>
      </c>
      <c r="AA48" s="10">
        <f t="shared" si="5"/>
        <v>0.16112750819798149</v>
      </c>
      <c r="AB48" s="10">
        <f t="shared" si="6"/>
        <v>0.40833129353123115</v>
      </c>
      <c r="AC48" s="10">
        <f t="shared" si="7"/>
        <v>1.2645424403585466</v>
      </c>
      <c r="AD48" s="10">
        <f t="shared" si="8"/>
        <v>5.9069971618092403</v>
      </c>
      <c r="AE48" s="10">
        <f t="shared" si="9"/>
        <v>6.4228479413507999</v>
      </c>
      <c r="AF48" s="10">
        <f t="shared" si="10"/>
        <v>3.0344163502444725E-2</v>
      </c>
      <c r="AG48" s="10">
        <v>0</v>
      </c>
      <c r="AI48" s="10">
        <v>0.49059999999999998</v>
      </c>
      <c r="AJ48" s="10">
        <f t="shared" si="11"/>
        <v>100.00000000000001</v>
      </c>
    </row>
    <row r="49" spans="4:36" x14ac:dyDescent="0.2">
      <c r="D49" s="16" t="s">
        <v>252</v>
      </c>
      <c r="E49" s="16" t="s">
        <v>162</v>
      </c>
      <c r="F49" s="16" t="s">
        <v>197</v>
      </c>
      <c r="G49" s="16" t="s">
        <v>235</v>
      </c>
      <c r="H49" s="10">
        <v>62.88</v>
      </c>
      <c r="I49" s="10">
        <v>0.57279999999999998</v>
      </c>
      <c r="J49" s="10">
        <v>18.8</v>
      </c>
      <c r="K49" s="10">
        <v>2.61</v>
      </c>
      <c r="L49" s="10">
        <v>0.27379999999999999</v>
      </c>
      <c r="M49" s="10">
        <v>0.29020000000000001</v>
      </c>
      <c r="N49" s="10">
        <v>0.98660000000000003</v>
      </c>
      <c r="O49" s="10">
        <v>6.3</v>
      </c>
      <c r="P49" s="10">
        <v>5.65</v>
      </c>
      <c r="Q49" s="10">
        <v>4.1700000000000001E-2</v>
      </c>
      <c r="R49" s="10">
        <v>0.14879999999999999</v>
      </c>
      <c r="T49" s="10">
        <v>0.6905</v>
      </c>
      <c r="U49" s="10">
        <f t="shared" si="0"/>
        <v>98.405100000000004</v>
      </c>
      <c r="W49" s="10">
        <f t="shared" si="1"/>
        <v>63.899127179383996</v>
      </c>
      <c r="X49" s="10">
        <f t="shared" si="2"/>
        <v>0.58208365216843438</v>
      </c>
      <c r="Y49" s="10">
        <f t="shared" si="3"/>
        <v>19.104700874243306</v>
      </c>
      <c r="Z49" s="10">
        <f t="shared" si="4"/>
        <v>2.6523015575412248</v>
      </c>
      <c r="AA49" s="10">
        <f t="shared" si="5"/>
        <v>0.27823761166850092</v>
      </c>
      <c r="AB49" s="10">
        <f t="shared" si="6"/>
        <v>0.29490341455879832</v>
      </c>
      <c r="AC49" s="10">
        <f t="shared" si="7"/>
        <v>1.0025903129004492</v>
      </c>
      <c r="AD49" s="10">
        <f t="shared" si="8"/>
        <v>6.4021072078581289</v>
      </c>
      <c r="AE49" s="10">
        <f t="shared" si="9"/>
        <v>5.7415723372061001</v>
      </c>
      <c r="AF49" s="10">
        <f t="shared" si="10"/>
        <v>4.2375852471060946E-2</v>
      </c>
      <c r="AG49" s="10">
        <v>0.14879999999999999</v>
      </c>
      <c r="AI49" s="10">
        <v>0.6905</v>
      </c>
      <c r="AJ49" s="10">
        <f t="shared" si="11"/>
        <v>100</v>
      </c>
    </row>
    <row r="50" spans="4:36" x14ac:dyDescent="0.2">
      <c r="D50" s="16" t="s">
        <v>252</v>
      </c>
      <c r="E50" s="16" t="s">
        <v>162</v>
      </c>
      <c r="F50" s="16" t="s">
        <v>197</v>
      </c>
      <c r="G50" s="16" t="s">
        <v>235</v>
      </c>
      <c r="H50" s="10">
        <v>63.81</v>
      </c>
      <c r="I50" s="10">
        <v>0.59850000000000003</v>
      </c>
      <c r="J50" s="10">
        <v>18.899999999999999</v>
      </c>
      <c r="K50" s="10">
        <v>2.56</v>
      </c>
      <c r="L50" s="10">
        <v>0.26889999999999997</v>
      </c>
      <c r="M50" s="10">
        <v>0.2792</v>
      </c>
      <c r="N50" s="10">
        <v>0.96060000000000001</v>
      </c>
      <c r="O50" s="10">
        <v>6.64</v>
      </c>
      <c r="P50" s="10">
        <v>5.92</v>
      </c>
      <c r="Q50" s="10">
        <v>3.0599999999999999E-2</v>
      </c>
      <c r="R50" s="10">
        <v>0.27050000000000002</v>
      </c>
      <c r="T50" s="10">
        <v>0.67900000000000005</v>
      </c>
      <c r="U50" s="10">
        <f t="shared" si="0"/>
        <v>99.967800000000025</v>
      </c>
      <c r="W50" s="10">
        <f t="shared" si="1"/>
        <v>63.830553438207083</v>
      </c>
      <c r="X50" s="10">
        <f t="shared" si="2"/>
        <v>0.59869277907486196</v>
      </c>
      <c r="Y50" s="10">
        <f t="shared" si="3"/>
        <v>18.906087760258796</v>
      </c>
      <c r="Z50" s="10">
        <f t="shared" si="4"/>
        <v>2.5608245855165355</v>
      </c>
      <c r="AA50" s="10">
        <f t="shared" si="5"/>
        <v>0.26898661368960797</v>
      </c>
      <c r="AB50" s="10">
        <f t="shared" si="6"/>
        <v>0.2792899313578972</v>
      </c>
      <c r="AC50" s="10">
        <f t="shared" si="7"/>
        <v>0.96090941283093134</v>
      </c>
      <c r="AD50" s="10">
        <f t="shared" si="8"/>
        <v>6.6421387686835143</v>
      </c>
      <c r="AE50" s="10">
        <f t="shared" si="9"/>
        <v>5.9219068540069886</v>
      </c>
      <c r="AF50" s="10">
        <f t="shared" si="10"/>
        <v>3.0609856373752339E-2</v>
      </c>
      <c r="AG50" s="10">
        <v>0.27050000000000002</v>
      </c>
      <c r="AI50" s="10">
        <v>0.67900000000000005</v>
      </c>
      <c r="AJ50" s="10">
        <f t="shared" si="11"/>
        <v>99.999999999999972</v>
      </c>
    </row>
    <row r="51" spans="4:36" x14ac:dyDescent="0.2">
      <c r="D51" s="16" t="s">
        <v>252</v>
      </c>
      <c r="E51" s="16" t="s">
        <v>162</v>
      </c>
      <c r="F51" s="16" t="s">
        <v>197</v>
      </c>
      <c r="G51" s="16" t="s">
        <v>235</v>
      </c>
      <c r="H51" s="10">
        <v>64.98</v>
      </c>
      <c r="I51" s="10">
        <v>0.6179</v>
      </c>
      <c r="J51" s="10">
        <v>18.899999999999999</v>
      </c>
      <c r="K51" s="10">
        <v>2.66</v>
      </c>
      <c r="L51" s="10">
        <v>0.24310000000000001</v>
      </c>
      <c r="M51" s="10">
        <v>0.34649999999999997</v>
      </c>
      <c r="N51" s="10">
        <v>1.2095</v>
      </c>
      <c r="O51" s="10">
        <v>6.73</v>
      </c>
      <c r="P51" s="10">
        <v>5.78</v>
      </c>
      <c r="Q51" s="10">
        <v>4.5699999999999998E-2</v>
      </c>
      <c r="R51" s="10">
        <v>0.13170000000000001</v>
      </c>
      <c r="T51" s="10">
        <v>0.57599999999999996</v>
      </c>
      <c r="U51" s="10">
        <f t="shared" si="0"/>
        <v>101.51270000000002</v>
      </c>
      <c r="W51" s="10">
        <f t="shared" si="1"/>
        <v>64.011695088397786</v>
      </c>
      <c r="X51" s="10">
        <f t="shared" si="2"/>
        <v>0.60869231140537083</v>
      </c>
      <c r="Y51" s="10">
        <f t="shared" si="3"/>
        <v>18.618360067262515</v>
      </c>
      <c r="Z51" s="10">
        <f t="shared" si="4"/>
        <v>2.6203617872443541</v>
      </c>
      <c r="AA51" s="10">
        <f t="shared" si="5"/>
        <v>0.23947742499214381</v>
      </c>
      <c r="AB51" s="10">
        <f t="shared" si="6"/>
        <v>0.34133660123314613</v>
      </c>
      <c r="AC51" s="10">
        <f t="shared" si="7"/>
        <v>1.1914765344631753</v>
      </c>
      <c r="AD51" s="10">
        <f t="shared" si="8"/>
        <v>6.6297123414114676</v>
      </c>
      <c r="AE51" s="10">
        <f t="shared" si="9"/>
        <v>5.6938688459670548</v>
      </c>
      <c r="AF51" s="10">
        <f t="shared" si="10"/>
        <v>4.5018997622957503E-2</v>
      </c>
      <c r="AG51" s="10">
        <v>0.13170000000000001</v>
      </c>
      <c r="AI51" s="10">
        <v>0.57599999999999996</v>
      </c>
      <c r="AJ51" s="10">
        <f t="shared" si="11"/>
        <v>99.999999999999986</v>
      </c>
    </row>
    <row r="52" spans="4:36" x14ac:dyDescent="0.2">
      <c r="D52" s="16" t="s">
        <v>252</v>
      </c>
      <c r="E52" s="16" t="s">
        <v>162</v>
      </c>
      <c r="F52" s="16" t="s">
        <v>197</v>
      </c>
      <c r="G52" s="16" t="s">
        <v>235</v>
      </c>
      <c r="H52" s="10">
        <v>64.239999999999995</v>
      </c>
      <c r="I52" s="10">
        <v>0.55600000000000005</v>
      </c>
      <c r="J52" s="10">
        <v>18.920000000000002</v>
      </c>
      <c r="K52" s="10">
        <v>2.5099999999999998</v>
      </c>
      <c r="L52" s="10">
        <v>0.24329999999999999</v>
      </c>
      <c r="M52" s="10">
        <v>0.33660000000000001</v>
      </c>
      <c r="N52" s="10">
        <v>1.2146999999999999</v>
      </c>
      <c r="O52" s="10">
        <v>6.78</v>
      </c>
      <c r="P52" s="10">
        <v>6.2</v>
      </c>
      <c r="Q52" s="10">
        <v>3.6299999999999999E-2</v>
      </c>
      <c r="R52" s="10">
        <v>0.13819999999999999</v>
      </c>
      <c r="T52" s="10">
        <v>0.59899999999999998</v>
      </c>
      <c r="U52" s="10">
        <f t="shared" si="0"/>
        <v>101.0369</v>
      </c>
      <c r="W52" s="10">
        <f t="shared" si="1"/>
        <v>63.580731396153276</v>
      </c>
      <c r="X52" s="10">
        <f t="shared" si="2"/>
        <v>0.55029400149846253</v>
      </c>
      <c r="Y52" s="10">
        <f t="shared" si="3"/>
        <v>18.725831849551998</v>
      </c>
      <c r="Z52" s="10">
        <f t="shared" si="4"/>
        <v>2.4842409060452169</v>
      </c>
      <c r="AA52" s="10">
        <f t="shared" si="5"/>
        <v>0.24080311252621564</v>
      </c>
      <c r="AB52" s="10">
        <f t="shared" si="6"/>
        <v>0.33314561313737856</v>
      </c>
      <c r="AC52" s="10">
        <f t="shared" si="7"/>
        <v>1.2022340352880976</v>
      </c>
      <c r="AD52" s="10">
        <f t="shared" si="8"/>
        <v>6.7104196585603875</v>
      </c>
      <c r="AE52" s="10">
        <f t="shared" si="9"/>
        <v>6.1363719591555164</v>
      </c>
      <c r="AF52" s="10">
        <f t="shared" si="10"/>
        <v>3.5927468083442778E-2</v>
      </c>
      <c r="AG52" s="10">
        <v>0.13819999999999999</v>
      </c>
      <c r="AI52" s="10">
        <v>0.59899999999999998</v>
      </c>
      <c r="AJ52" s="10">
        <f t="shared" si="11"/>
        <v>99.999999999999986</v>
      </c>
    </row>
    <row r="53" spans="4:36" x14ac:dyDescent="0.2">
      <c r="D53" s="16" t="s">
        <v>252</v>
      </c>
      <c r="E53" s="16" t="s">
        <v>162</v>
      </c>
      <c r="F53" s="16" t="s">
        <v>197</v>
      </c>
      <c r="G53" s="16" t="s">
        <v>235</v>
      </c>
      <c r="H53" s="10">
        <v>63.64</v>
      </c>
      <c r="I53" s="10">
        <v>0.53900000000000003</v>
      </c>
      <c r="J53" s="10">
        <v>18.510000000000002</v>
      </c>
      <c r="K53" s="10">
        <v>2.5299999999999998</v>
      </c>
      <c r="L53" s="10">
        <v>0.2442</v>
      </c>
      <c r="M53" s="10">
        <v>0.33650000000000002</v>
      </c>
      <c r="N53" s="10">
        <v>1.1402000000000001</v>
      </c>
      <c r="O53" s="10">
        <v>6.29</v>
      </c>
      <c r="P53" s="10">
        <v>6.12</v>
      </c>
      <c r="Q53" s="10">
        <v>2.35E-2</v>
      </c>
      <c r="R53" s="10">
        <v>8.43E-2</v>
      </c>
      <c r="T53" s="10">
        <v>0.63829999999999998</v>
      </c>
      <c r="U53" s="10">
        <f t="shared" si="0"/>
        <v>99.373400000000032</v>
      </c>
      <c r="W53" s="10">
        <f t="shared" si="1"/>
        <v>64.041282677255666</v>
      </c>
      <c r="X53" s="10">
        <f t="shared" si="2"/>
        <v>0.54239867006663744</v>
      </c>
      <c r="Y53" s="10">
        <f t="shared" si="3"/>
        <v>18.626714996165973</v>
      </c>
      <c r="Z53" s="10">
        <f t="shared" si="4"/>
        <v>2.545952941129114</v>
      </c>
      <c r="AA53" s="10">
        <f t="shared" si="5"/>
        <v>0.24573980562202757</v>
      </c>
      <c r="AB53" s="10">
        <f t="shared" si="6"/>
        <v>0.33862180422527555</v>
      </c>
      <c r="AC53" s="10">
        <f t="shared" si="7"/>
        <v>1.1473895428756586</v>
      </c>
      <c r="AD53" s="10">
        <f t="shared" si="8"/>
        <v>6.3296616599613156</v>
      </c>
      <c r="AE53" s="10">
        <f t="shared" si="9"/>
        <v>6.1585897232056039</v>
      </c>
      <c r="AF53" s="10">
        <f t="shared" si="10"/>
        <v>2.364817949270126E-2</v>
      </c>
      <c r="AG53" s="10">
        <v>8.43E-2</v>
      </c>
      <c r="AI53" s="10">
        <v>0.63829999999999998</v>
      </c>
      <c r="AJ53" s="10">
        <f t="shared" si="11"/>
        <v>99.999999999999957</v>
      </c>
    </row>
    <row r="54" spans="4:36" x14ac:dyDescent="0.2">
      <c r="D54" s="16" t="s">
        <v>252</v>
      </c>
      <c r="E54" s="16" t="s">
        <v>162</v>
      </c>
      <c r="F54" s="16" t="s">
        <v>197</v>
      </c>
      <c r="G54" s="16" t="s">
        <v>235</v>
      </c>
      <c r="H54" s="10">
        <v>64.45</v>
      </c>
      <c r="I54" s="10">
        <v>0.56289999999999996</v>
      </c>
      <c r="J54" s="10">
        <v>18.48</v>
      </c>
      <c r="K54" s="10">
        <v>2.44</v>
      </c>
      <c r="L54" s="10">
        <v>0.17349999999999999</v>
      </c>
      <c r="M54" s="10">
        <v>0.40670000000000001</v>
      </c>
      <c r="N54" s="10">
        <v>1.2367999999999999</v>
      </c>
      <c r="O54" s="10">
        <v>6.36</v>
      </c>
      <c r="P54" s="10">
        <v>6.5</v>
      </c>
      <c r="Q54" s="10">
        <v>6.1600000000000002E-2</v>
      </c>
      <c r="R54" s="10">
        <v>8.1199999999999994E-2</v>
      </c>
      <c r="T54" s="10">
        <v>0.47499999999999998</v>
      </c>
      <c r="U54" s="10">
        <f t="shared" si="0"/>
        <v>100.67150000000001</v>
      </c>
      <c r="W54" s="10">
        <f t="shared" si="1"/>
        <v>64.020104994958842</v>
      </c>
      <c r="X54" s="10">
        <f t="shared" si="2"/>
        <v>0.55914533904829056</v>
      </c>
      <c r="Y54" s="10">
        <f t="shared" si="3"/>
        <v>18.35673452764685</v>
      </c>
      <c r="Z54" s="10">
        <f t="shared" si="4"/>
        <v>2.4237246887152768</v>
      </c>
      <c r="AA54" s="10">
        <f t="shared" si="5"/>
        <v>0.17234271864430348</v>
      </c>
      <c r="AB54" s="10">
        <f t="shared" si="6"/>
        <v>0.40398722577889468</v>
      </c>
      <c r="AC54" s="10">
        <f t="shared" si="7"/>
        <v>1.2285502848373173</v>
      </c>
      <c r="AD54" s="10">
        <f t="shared" si="8"/>
        <v>6.3175774673070331</v>
      </c>
      <c r="AE54" s="10">
        <f t="shared" si="9"/>
        <v>6.4566436379710241</v>
      </c>
      <c r="AF54" s="10">
        <f t="shared" si="10"/>
        <v>6.1189115092156167E-2</v>
      </c>
      <c r="AG54" s="10">
        <v>8.1199999999999994E-2</v>
      </c>
      <c r="AI54" s="10">
        <v>0.47499999999999998</v>
      </c>
      <c r="AJ54" s="10">
        <f t="shared" si="11"/>
        <v>99.999999999999986</v>
      </c>
    </row>
    <row r="55" spans="4:36" x14ac:dyDescent="0.2">
      <c r="D55" s="16" t="s">
        <v>252</v>
      </c>
      <c r="E55" s="16" t="s">
        <v>162</v>
      </c>
      <c r="F55" s="16" t="s">
        <v>197</v>
      </c>
      <c r="G55" s="16" t="s">
        <v>235</v>
      </c>
      <c r="H55" s="10">
        <v>64.150000000000006</v>
      </c>
      <c r="I55" s="10">
        <v>0.6996</v>
      </c>
      <c r="J55" s="10">
        <v>18.87</v>
      </c>
      <c r="K55" s="10">
        <v>2.57</v>
      </c>
      <c r="L55" s="10">
        <v>0.25019999999999998</v>
      </c>
      <c r="M55" s="10">
        <v>0.33489999999999998</v>
      </c>
      <c r="N55" s="10">
        <v>1.1624000000000001</v>
      </c>
      <c r="O55" s="10">
        <v>6.88</v>
      </c>
      <c r="P55" s="10">
        <v>6.34</v>
      </c>
      <c r="Q55" s="10">
        <v>1.2500000000000001E-2</v>
      </c>
      <c r="R55" s="10">
        <v>0.1351</v>
      </c>
      <c r="T55" s="10">
        <v>0.6361</v>
      </c>
      <c r="U55" s="10">
        <f t="shared" si="0"/>
        <v>101.26960000000003</v>
      </c>
      <c r="W55" s="10">
        <f t="shared" si="1"/>
        <v>63.345762203069818</v>
      </c>
      <c r="X55" s="10">
        <f t="shared" si="2"/>
        <v>0.69082923206964353</v>
      </c>
      <c r="Y55" s="10">
        <f t="shared" si="3"/>
        <v>18.633429973062</v>
      </c>
      <c r="Z55" s="10">
        <f t="shared" si="4"/>
        <v>2.537780340793288</v>
      </c>
      <c r="AA55" s="10">
        <f t="shared" si="5"/>
        <v>0.24706328453948659</v>
      </c>
      <c r="AB55" s="10">
        <f t="shared" si="6"/>
        <v>0.33070141483722643</v>
      </c>
      <c r="AC55" s="10">
        <f t="shared" si="7"/>
        <v>1.1478271860459603</v>
      </c>
      <c r="AD55" s="10">
        <f t="shared" si="8"/>
        <v>6.7937465932520702</v>
      </c>
      <c r="AE55" s="10">
        <f t="shared" si="9"/>
        <v>6.2605164827351922</v>
      </c>
      <c r="AF55" s="10">
        <f t="shared" si="10"/>
        <v>1.2343289595298092E-2</v>
      </c>
      <c r="AG55" s="10">
        <v>0.1351</v>
      </c>
      <c r="AI55" s="10">
        <v>0.6361</v>
      </c>
      <c r="AJ55" s="10">
        <f t="shared" si="11"/>
        <v>99.999999999999972</v>
      </c>
    </row>
    <row r="56" spans="4:36" x14ac:dyDescent="0.2">
      <c r="D56" s="16" t="s">
        <v>252</v>
      </c>
      <c r="E56" s="16" t="s">
        <v>162</v>
      </c>
      <c r="F56" s="16" t="s">
        <v>197</v>
      </c>
      <c r="G56" s="16" t="s">
        <v>235</v>
      </c>
      <c r="H56" s="10">
        <v>63.4</v>
      </c>
      <c r="I56" s="10">
        <v>0.45129999999999998</v>
      </c>
      <c r="J56" s="10">
        <v>18.309999999999999</v>
      </c>
      <c r="K56" s="10">
        <v>2.36</v>
      </c>
      <c r="L56" s="10">
        <v>0.2223</v>
      </c>
      <c r="M56" s="10">
        <v>0.434</v>
      </c>
      <c r="N56" s="10">
        <v>1.2393000000000001</v>
      </c>
      <c r="O56" s="10">
        <v>5.28</v>
      </c>
      <c r="P56" s="10">
        <v>6.61</v>
      </c>
      <c r="Q56" s="10">
        <v>8.0500000000000002E-2</v>
      </c>
      <c r="R56" s="10">
        <v>0</v>
      </c>
      <c r="T56" s="10">
        <v>0.41149999999999998</v>
      </c>
      <c r="U56" s="10">
        <f t="shared" si="0"/>
        <v>98.3874</v>
      </c>
      <c r="W56" s="10">
        <f t="shared" si="1"/>
        <v>64.439145662960911</v>
      </c>
      <c r="X56" s="10">
        <f t="shared" si="2"/>
        <v>0.45869694696678637</v>
      </c>
      <c r="Y56" s="10">
        <f t="shared" si="3"/>
        <v>18.610106578687919</v>
      </c>
      <c r="Z56" s="10">
        <f t="shared" si="4"/>
        <v>2.3986811319335608</v>
      </c>
      <c r="AA56" s="10">
        <f t="shared" si="5"/>
        <v>0.22594356594441972</v>
      </c>
      <c r="AB56" s="10">
        <f t="shared" si="6"/>
        <v>0.44111339460134119</v>
      </c>
      <c r="AC56" s="10">
        <f t="shared" si="7"/>
        <v>1.2596125113581618</v>
      </c>
      <c r="AD56" s="10">
        <f t="shared" si="8"/>
        <v>5.3665408375462711</v>
      </c>
      <c r="AE56" s="10">
        <f t="shared" si="9"/>
        <v>6.7183399500342524</v>
      </c>
      <c r="AF56" s="10">
        <f t="shared" si="10"/>
        <v>8.1819419966377815E-2</v>
      </c>
      <c r="AG56" s="10">
        <v>0</v>
      </c>
      <c r="AI56" s="10">
        <v>0.41149999999999998</v>
      </c>
      <c r="AJ56" s="10">
        <f t="shared" si="11"/>
        <v>99.999999999999986</v>
      </c>
    </row>
    <row r="57" spans="4:36" x14ac:dyDescent="0.2">
      <c r="D57" s="16" t="s">
        <v>252</v>
      </c>
      <c r="E57" s="16" t="s">
        <v>162</v>
      </c>
      <c r="F57" s="16" t="s">
        <v>197</v>
      </c>
      <c r="G57" s="16" t="s">
        <v>235</v>
      </c>
      <c r="H57" s="10">
        <v>62.79</v>
      </c>
      <c r="I57" s="10">
        <v>0.57809999999999995</v>
      </c>
      <c r="J57" s="10">
        <v>18.87</v>
      </c>
      <c r="K57" s="10">
        <v>2.63</v>
      </c>
      <c r="L57" s="10">
        <v>0.31730000000000003</v>
      </c>
      <c r="M57" s="10">
        <v>0.3009</v>
      </c>
      <c r="N57" s="10">
        <v>1.0643</v>
      </c>
      <c r="O57" s="10">
        <v>6.26</v>
      </c>
      <c r="P57" s="10">
        <v>6.11</v>
      </c>
      <c r="Q57" s="10">
        <v>0</v>
      </c>
      <c r="R57" s="10">
        <v>0.18940000000000001</v>
      </c>
      <c r="T57" s="10">
        <v>0.68230000000000002</v>
      </c>
      <c r="U57" s="10">
        <f t="shared" si="0"/>
        <v>98.920600000000007</v>
      </c>
      <c r="W57" s="10">
        <f t="shared" si="1"/>
        <v>63.475150777492246</v>
      </c>
      <c r="X57" s="10">
        <f t="shared" si="2"/>
        <v>0.58440810104265428</v>
      </c>
      <c r="Y57" s="10">
        <f t="shared" si="3"/>
        <v>19.075905322046165</v>
      </c>
      <c r="Z57" s="10">
        <f t="shared" si="4"/>
        <v>2.6586979860615481</v>
      </c>
      <c r="AA57" s="10">
        <f t="shared" si="5"/>
        <v>0.32076230835639896</v>
      </c>
      <c r="AB57" s="10">
        <f t="shared" si="6"/>
        <v>0.30418335513533074</v>
      </c>
      <c r="AC57" s="10">
        <f t="shared" si="7"/>
        <v>1.0759134093404206</v>
      </c>
      <c r="AD57" s="10">
        <f t="shared" si="8"/>
        <v>6.3283077538955483</v>
      </c>
      <c r="AE57" s="10">
        <f t="shared" si="9"/>
        <v>6.1766709866296807</v>
      </c>
      <c r="AF57" s="10">
        <f t="shared" si="10"/>
        <v>0</v>
      </c>
      <c r="AG57" s="10">
        <v>0.18940000000000001</v>
      </c>
      <c r="AI57" s="10">
        <v>0.68230000000000002</v>
      </c>
      <c r="AJ57" s="10">
        <f t="shared" si="11"/>
        <v>100</v>
      </c>
    </row>
    <row r="58" spans="4:36" x14ac:dyDescent="0.2">
      <c r="D58" s="16" t="s">
        <v>252</v>
      </c>
      <c r="E58" s="16" t="s">
        <v>162</v>
      </c>
      <c r="F58" s="16" t="s">
        <v>197</v>
      </c>
      <c r="G58" s="16" t="s">
        <v>235</v>
      </c>
      <c r="H58" s="10">
        <v>62.76</v>
      </c>
      <c r="I58" s="10">
        <v>0.52759999999999996</v>
      </c>
      <c r="J58" s="10">
        <v>18.34</v>
      </c>
      <c r="K58" s="10">
        <v>2.5299999999999998</v>
      </c>
      <c r="L58" s="10">
        <v>0.1467</v>
      </c>
      <c r="M58" s="10">
        <v>0.52480000000000004</v>
      </c>
      <c r="N58" s="10">
        <v>1.3507</v>
      </c>
      <c r="O58" s="10">
        <v>4.87</v>
      </c>
      <c r="P58" s="10">
        <v>7.01</v>
      </c>
      <c r="Q58" s="10">
        <v>8.6699999999999999E-2</v>
      </c>
      <c r="R58" s="10">
        <v>0</v>
      </c>
      <c r="T58" s="10">
        <v>0.33800000000000002</v>
      </c>
      <c r="U58" s="10">
        <f t="shared" si="0"/>
        <v>98.146500000000003</v>
      </c>
      <c r="W58" s="10">
        <f t="shared" si="1"/>
        <v>63.945224740566395</v>
      </c>
      <c r="X58" s="10">
        <f t="shared" si="2"/>
        <v>0.53756374399494633</v>
      </c>
      <c r="Y58" s="10">
        <f t="shared" si="3"/>
        <v>18.686351525525616</v>
      </c>
      <c r="Z58" s="10">
        <f t="shared" si="4"/>
        <v>2.5777791362911562</v>
      </c>
      <c r="AA58" s="10">
        <f t="shared" si="5"/>
        <v>0.14947043450352279</v>
      </c>
      <c r="AB58" s="10">
        <f t="shared" si="6"/>
        <v>0.53471086589944627</v>
      </c>
      <c r="AC58" s="10">
        <f t="shared" si="7"/>
        <v>1.3762080155685632</v>
      </c>
      <c r="AD58" s="10">
        <f t="shared" si="8"/>
        <v>4.9619701161019494</v>
      </c>
      <c r="AE58" s="10">
        <f t="shared" si="9"/>
        <v>7.1423840890913075</v>
      </c>
      <c r="AF58" s="10">
        <f t="shared" si="10"/>
        <v>8.8337332457092202E-2</v>
      </c>
      <c r="AG58" s="10">
        <v>0</v>
      </c>
      <c r="AI58" s="10">
        <v>0.33800000000000002</v>
      </c>
      <c r="AJ58" s="10">
        <f t="shared" si="11"/>
        <v>99.999999999999986</v>
      </c>
    </row>
    <row r="59" spans="4:36" x14ac:dyDescent="0.2">
      <c r="D59" s="16" t="s">
        <v>252</v>
      </c>
      <c r="E59" s="16" t="s">
        <v>162</v>
      </c>
      <c r="F59" s="16" t="s">
        <v>197</v>
      </c>
      <c r="G59" s="16" t="s">
        <v>235</v>
      </c>
      <c r="H59" s="10">
        <v>63.14</v>
      </c>
      <c r="I59" s="10">
        <v>0.62160000000000004</v>
      </c>
      <c r="J59" s="10">
        <v>18.73</v>
      </c>
      <c r="K59" s="10">
        <v>2.58</v>
      </c>
      <c r="L59" s="10">
        <v>0.20230000000000001</v>
      </c>
      <c r="M59" s="10">
        <v>0.29559999999999997</v>
      </c>
      <c r="N59" s="10">
        <v>1.0926</v>
      </c>
      <c r="O59" s="10">
        <v>6.9</v>
      </c>
      <c r="P59" s="10">
        <v>6.15</v>
      </c>
      <c r="Q59" s="10">
        <v>2.4299999999999999E-2</v>
      </c>
      <c r="R59" s="10">
        <v>0.1399</v>
      </c>
      <c r="T59" s="10">
        <v>0.66059999999999997</v>
      </c>
      <c r="U59" s="10">
        <f t="shared" si="0"/>
        <v>99.736400000000003</v>
      </c>
      <c r="W59" s="10">
        <f t="shared" si="1"/>
        <v>63.306876927581101</v>
      </c>
      <c r="X59" s="10">
        <f t="shared" si="2"/>
        <v>0.62324286820057673</v>
      </c>
      <c r="Y59" s="10">
        <f t="shared" si="3"/>
        <v>18.779502769299874</v>
      </c>
      <c r="Z59" s="10">
        <f t="shared" si="4"/>
        <v>2.5868188545004633</v>
      </c>
      <c r="AA59" s="10">
        <f t="shared" si="5"/>
        <v>0.20283467219590842</v>
      </c>
      <c r="AB59" s="10">
        <f t="shared" si="6"/>
        <v>0.29638126100400652</v>
      </c>
      <c r="AC59" s="10">
        <f t="shared" si="7"/>
        <v>1.0954877055919403</v>
      </c>
      <c r="AD59" s="10">
        <f t="shared" si="8"/>
        <v>6.9182364713384477</v>
      </c>
      <c r="AE59" s="10">
        <f t="shared" si="9"/>
        <v>6.1662542461929641</v>
      </c>
      <c r="AF59" s="10">
        <f t="shared" si="10"/>
        <v>2.4364224094713661E-2</v>
      </c>
      <c r="AG59" s="10">
        <v>0.1399</v>
      </c>
      <c r="AI59" s="10">
        <v>0.66059999999999997</v>
      </c>
      <c r="AJ59" s="10">
        <f t="shared" si="11"/>
        <v>99.999999999999986</v>
      </c>
    </row>
    <row r="60" spans="4:36" x14ac:dyDescent="0.2">
      <c r="D60" s="16" t="s">
        <v>252</v>
      </c>
      <c r="E60" s="16" t="s">
        <v>162</v>
      </c>
      <c r="F60" s="16" t="s">
        <v>197</v>
      </c>
      <c r="G60" s="16" t="s">
        <v>235</v>
      </c>
      <c r="H60" s="10">
        <v>63.76</v>
      </c>
      <c r="I60" s="10">
        <v>0.60140000000000005</v>
      </c>
      <c r="J60" s="10">
        <v>19.16</v>
      </c>
      <c r="K60" s="10">
        <v>2.66</v>
      </c>
      <c r="L60" s="10">
        <v>0.3004</v>
      </c>
      <c r="M60" s="10">
        <v>0.25390000000000001</v>
      </c>
      <c r="N60" s="10">
        <v>1.0467</v>
      </c>
      <c r="O60" s="10">
        <v>7.08</v>
      </c>
      <c r="P60" s="10">
        <v>6.09</v>
      </c>
      <c r="Q60" s="10">
        <v>1.47E-2</v>
      </c>
      <c r="R60" s="10">
        <v>0.29499999999999998</v>
      </c>
      <c r="T60" s="10">
        <v>0.66410000000000002</v>
      </c>
      <c r="U60" s="10">
        <f t="shared" si="0"/>
        <v>100.9671</v>
      </c>
      <c r="W60" s="10">
        <f t="shared" si="1"/>
        <v>63.149283281385721</v>
      </c>
      <c r="X60" s="10">
        <f t="shared" si="2"/>
        <v>0.59563956972122611</v>
      </c>
      <c r="Y60" s="10">
        <f t="shared" si="3"/>
        <v>18.976478476652296</v>
      </c>
      <c r="Z60" s="10">
        <f t="shared" si="4"/>
        <v>2.6345215421657153</v>
      </c>
      <c r="AA60" s="10">
        <f t="shared" si="5"/>
        <v>0.29752265837089503</v>
      </c>
      <c r="AB60" s="10">
        <f t="shared" si="6"/>
        <v>0.25146805246461473</v>
      </c>
      <c r="AC60" s="10">
        <f t="shared" si="7"/>
        <v>1.036674322625885</v>
      </c>
      <c r="AD60" s="10">
        <f t="shared" si="8"/>
        <v>7.0121851573433327</v>
      </c>
      <c r="AE60" s="10">
        <f t="shared" si="9"/>
        <v>6.0316677412741377</v>
      </c>
      <c r="AF60" s="10">
        <f t="shared" si="10"/>
        <v>1.4559197996178953E-2</v>
      </c>
      <c r="AG60" s="10">
        <v>0.29499999999999998</v>
      </c>
      <c r="AI60" s="10">
        <v>0.66410000000000002</v>
      </c>
      <c r="AJ60" s="10">
        <f t="shared" si="11"/>
        <v>100.00000000000001</v>
      </c>
    </row>
    <row r="61" spans="4:36" x14ac:dyDescent="0.2">
      <c r="D61" s="16" t="s">
        <v>252</v>
      </c>
      <c r="E61" s="16" t="s">
        <v>162</v>
      </c>
      <c r="F61" s="16" t="s">
        <v>197</v>
      </c>
      <c r="G61" s="16" t="s">
        <v>235</v>
      </c>
      <c r="H61" s="10">
        <v>66.09</v>
      </c>
      <c r="I61" s="10">
        <v>0.58420000000000005</v>
      </c>
      <c r="J61" s="10">
        <v>19.39</v>
      </c>
      <c r="K61" s="10">
        <v>2.67</v>
      </c>
      <c r="L61" s="10">
        <v>0.30780000000000002</v>
      </c>
      <c r="M61" s="10">
        <v>0.27910000000000001</v>
      </c>
      <c r="N61" s="10">
        <v>1.0246999999999999</v>
      </c>
      <c r="O61" s="10">
        <v>5.19</v>
      </c>
      <c r="P61" s="10">
        <v>6.17</v>
      </c>
      <c r="Q61" s="10">
        <v>3.0800000000000001E-2</v>
      </c>
      <c r="R61" s="10">
        <v>4.4999999999999998E-2</v>
      </c>
      <c r="T61" s="10">
        <v>0.72219999999999995</v>
      </c>
      <c r="U61" s="10">
        <f t="shared" si="0"/>
        <v>101.7366</v>
      </c>
      <c r="W61" s="10">
        <f t="shared" si="1"/>
        <v>64.961872128614488</v>
      </c>
      <c r="X61" s="10">
        <f t="shared" si="2"/>
        <v>0.57422795729363874</v>
      </c>
      <c r="Y61" s="10">
        <f t="shared" si="3"/>
        <v>19.059021040608787</v>
      </c>
      <c r="Z61" s="10">
        <f t="shared" si="4"/>
        <v>2.6244242485005396</v>
      </c>
      <c r="AA61" s="10">
        <f t="shared" si="5"/>
        <v>0.3025459864001746</v>
      </c>
      <c r="AB61" s="10">
        <f t="shared" si="6"/>
        <v>0.27433588305486917</v>
      </c>
      <c r="AC61" s="10">
        <f t="shared" si="7"/>
        <v>1.0072088117747202</v>
      </c>
      <c r="AD61" s="10">
        <f t="shared" si="8"/>
        <v>5.1014089324785772</v>
      </c>
      <c r="AE61" s="10">
        <f t="shared" si="9"/>
        <v>6.0646807540255923</v>
      </c>
      <c r="AF61" s="10">
        <f t="shared" si="10"/>
        <v>3.027425724862046E-2</v>
      </c>
      <c r="AG61" s="10">
        <v>4.4999999999999998E-2</v>
      </c>
      <c r="AI61" s="10">
        <v>0.72219999999999995</v>
      </c>
      <c r="AJ61" s="10">
        <f t="shared" si="11"/>
        <v>100.00000000000001</v>
      </c>
    </row>
    <row r="62" spans="4:36" x14ac:dyDescent="0.2">
      <c r="D62" s="16" t="s">
        <v>252</v>
      </c>
      <c r="E62" s="16" t="s">
        <v>162</v>
      </c>
      <c r="F62" s="16" t="s">
        <v>197</v>
      </c>
      <c r="G62" s="16" t="s">
        <v>235</v>
      </c>
      <c r="H62" s="10">
        <v>64.38</v>
      </c>
      <c r="I62" s="10">
        <v>0.54190000000000005</v>
      </c>
      <c r="J62" s="10">
        <v>18.3</v>
      </c>
      <c r="K62" s="10">
        <v>2.64</v>
      </c>
      <c r="L62" s="10">
        <v>0.1489</v>
      </c>
      <c r="M62" s="10">
        <v>0.50900000000000001</v>
      </c>
      <c r="N62" s="10">
        <v>1.3111999999999999</v>
      </c>
      <c r="O62" s="10">
        <v>5.8</v>
      </c>
      <c r="P62" s="10">
        <v>6.74</v>
      </c>
      <c r="Q62" s="10">
        <v>0.1216</v>
      </c>
      <c r="R62" s="10">
        <v>0</v>
      </c>
      <c r="T62" s="10">
        <v>0.39100000000000001</v>
      </c>
      <c r="U62" s="10">
        <f t="shared" si="0"/>
        <v>100.49259999999998</v>
      </c>
      <c r="W62" s="10">
        <f t="shared" si="1"/>
        <v>64.064418673613787</v>
      </c>
      <c r="X62" s="10">
        <f t="shared" si="2"/>
        <v>0.53924368560471136</v>
      </c>
      <c r="Y62" s="10">
        <f t="shared" si="3"/>
        <v>18.210296081502523</v>
      </c>
      <c r="Z62" s="10">
        <f t="shared" si="4"/>
        <v>2.6270591068397082</v>
      </c>
      <c r="AA62" s="10">
        <f t="shared" si="5"/>
        <v>0.14817011401834565</v>
      </c>
      <c r="AB62" s="10">
        <f t="shared" si="6"/>
        <v>0.50650495658386796</v>
      </c>
      <c r="AC62" s="10">
        <f t="shared" si="7"/>
        <v>1.3047726897303884</v>
      </c>
      <c r="AD62" s="10">
        <f t="shared" si="8"/>
        <v>5.7715692498751165</v>
      </c>
      <c r="AE62" s="10">
        <f t="shared" si="9"/>
        <v>6.7069615076134967</v>
      </c>
      <c r="AF62" s="10">
        <f t="shared" si="10"/>
        <v>0.12100393461807141</v>
      </c>
      <c r="AG62" s="10">
        <v>0</v>
      </c>
      <c r="AI62" s="10">
        <v>0.39100000000000001</v>
      </c>
      <c r="AJ62" s="10">
        <f t="shared" si="11"/>
        <v>100.00000000000001</v>
      </c>
    </row>
    <row r="63" spans="4:36" x14ac:dyDescent="0.2">
      <c r="D63" s="16" t="s">
        <v>252</v>
      </c>
      <c r="E63" s="16" t="s">
        <v>162</v>
      </c>
      <c r="F63" s="16" t="s">
        <v>197</v>
      </c>
      <c r="G63" s="16" t="s">
        <v>235</v>
      </c>
      <c r="H63" s="10">
        <v>65.03</v>
      </c>
      <c r="I63" s="10">
        <v>0.54010000000000002</v>
      </c>
      <c r="J63" s="10">
        <v>18.649999999999999</v>
      </c>
      <c r="K63" s="10">
        <v>2.5</v>
      </c>
      <c r="L63" s="10">
        <v>0.1986</v>
      </c>
      <c r="M63" s="10">
        <v>0.38529999999999998</v>
      </c>
      <c r="N63" s="10">
        <v>1.2613000000000001</v>
      </c>
      <c r="O63" s="10">
        <v>6.06</v>
      </c>
      <c r="P63" s="10">
        <v>6.86</v>
      </c>
      <c r="Q63" s="10">
        <v>5.3999999999999999E-2</v>
      </c>
      <c r="R63" s="10">
        <v>7.8600000000000003E-2</v>
      </c>
      <c r="T63" s="10">
        <v>0.47610000000000002</v>
      </c>
      <c r="U63" s="10">
        <f t="shared" si="0"/>
        <v>101.53930000000001</v>
      </c>
      <c r="W63" s="10">
        <f t="shared" si="1"/>
        <v>64.044168120126884</v>
      </c>
      <c r="X63" s="10">
        <f t="shared" si="2"/>
        <v>0.53191227436076471</v>
      </c>
      <c r="Y63" s="10">
        <f t="shared" si="3"/>
        <v>18.367272573279504</v>
      </c>
      <c r="Z63" s="10">
        <f t="shared" si="4"/>
        <v>2.4621008811366631</v>
      </c>
      <c r="AA63" s="10">
        <f t="shared" si="5"/>
        <v>0.1955892939974965</v>
      </c>
      <c r="AB63" s="10">
        <f t="shared" si="6"/>
        <v>0.37945898780078252</v>
      </c>
      <c r="AC63" s="10">
        <f t="shared" si="7"/>
        <v>1.2421791365510693</v>
      </c>
      <c r="AD63" s="10">
        <f t="shared" si="8"/>
        <v>5.968132535875271</v>
      </c>
      <c r="AE63" s="10">
        <f t="shared" si="9"/>
        <v>6.7560048178390035</v>
      </c>
      <c r="AF63" s="10">
        <f t="shared" si="10"/>
        <v>5.3181379032551927E-2</v>
      </c>
      <c r="AG63" s="10">
        <v>7.8600000000000003E-2</v>
      </c>
      <c r="AI63" s="10">
        <v>0.47610000000000002</v>
      </c>
      <c r="AJ63" s="10">
        <f t="shared" si="11"/>
        <v>100</v>
      </c>
    </row>
    <row r="64" spans="4:36" x14ac:dyDescent="0.2">
      <c r="D64" s="16" t="s">
        <v>252</v>
      </c>
      <c r="E64" s="16" t="s">
        <v>162</v>
      </c>
      <c r="F64" s="16" t="s">
        <v>197</v>
      </c>
      <c r="G64" s="16" t="s">
        <v>235</v>
      </c>
      <c r="H64" s="10">
        <v>64.34</v>
      </c>
      <c r="I64" s="10">
        <v>0.50419999999999998</v>
      </c>
      <c r="J64" s="10">
        <v>18.5</v>
      </c>
      <c r="K64" s="10">
        <v>2.39</v>
      </c>
      <c r="L64" s="10">
        <v>0.21179999999999999</v>
      </c>
      <c r="M64" s="10">
        <v>0.40210000000000001</v>
      </c>
      <c r="N64" s="10">
        <v>1.2512000000000001</v>
      </c>
      <c r="O64" s="10">
        <v>6.46</v>
      </c>
      <c r="P64" s="10">
        <v>6.39</v>
      </c>
      <c r="Q64" s="10">
        <v>3.4200000000000001E-2</v>
      </c>
      <c r="R64" s="10">
        <v>5.1200000000000002E-2</v>
      </c>
      <c r="T64" s="10">
        <v>0.4884</v>
      </c>
      <c r="U64" s="10">
        <f t="shared" si="0"/>
        <v>100.48349999999999</v>
      </c>
      <c r="W64" s="10">
        <f t="shared" si="1"/>
        <v>64.030412953370458</v>
      </c>
      <c r="X64" s="10">
        <f t="shared" si="2"/>
        <v>0.50177392308189905</v>
      </c>
      <c r="Y64" s="10">
        <f t="shared" si="3"/>
        <v>18.410982897689671</v>
      </c>
      <c r="Z64" s="10">
        <f t="shared" si="4"/>
        <v>2.3784999527285575</v>
      </c>
      <c r="AA64" s="10">
        <f t="shared" si="5"/>
        <v>0.21078087447192825</v>
      </c>
      <c r="AB64" s="10">
        <f t="shared" si="6"/>
        <v>0.40016520125194688</v>
      </c>
      <c r="AC64" s="10">
        <f t="shared" si="7"/>
        <v>1.2451795568426658</v>
      </c>
      <c r="AD64" s="10">
        <f t="shared" si="8"/>
        <v>6.4289161902202858</v>
      </c>
      <c r="AE64" s="10">
        <f t="shared" si="9"/>
        <v>6.3592530116884864</v>
      </c>
      <c r="AF64" s="10">
        <f t="shared" si="10"/>
        <v>3.4035438654107394E-2</v>
      </c>
      <c r="AG64" s="10">
        <v>5.1200000000000002E-2</v>
      </c>
      <c r="AI64" s="10">
        <v>0.4884</v>
      </c>
      <c r="AJ64" s="10">
        <f t="shared" si="11"/>
        <v>100.00000000000001</v>
      </c>
    </row>
    <row r="65" spans="1:61" x14ac:dyDescent="0.2">
      <c r="D65" s="16" t="s">
        <v>252</v>
      </c>
      <c r="E65" s="16" t="s">
        <v>162</v>
      </c>
      <c r="F65" s="16" t="s">
        <v>197</v>
      </c>
      <c r="G65" s="16" t="s">
        <v>235</v>
      </c>
      <c r="H65" s="10">
        <v>61.83</v>
      </c>
      <c r="I65" s="10">
        <v>0.48280000000000001</v>
      </c>
      <c r="J65" s="10">
        <v>17.8</v>
      </c>
      <c r="K65" s="10">
        <v>2.5099999999999998</v>
      </c>
      <c r="L65" s="10">
        <v>0.1409</v>
      </c>
      <c r="M65" s="10">
        <v>0.54759999999999998</v>
      </c>
      <c r="N65" s="10">
        <v>1.3629</v>
      </c>
      <c r="O65" s="10">
        <v>4.55</v>
      </c>
      <c r="P65" s="10">
        <v>6.91</v>
      </c>
      <c r="Q65" s="10">
        <v>8.3099999999999993E-2</v>
      </c>
      <c r="R65" s="10">
        <v>0</v>
      </c>
      <c r="T65" s="10">
        <v>0.29020000000000001</v>
      </c>
      <c r="U65" s="10">
        <f t="shared" si="0"/>
        <v>96.217299999999994</v>
      </c>
      <c r="W65" s="10">
        <f t="shared" si="1"/>
        <v>64.260793017471912</v>
      </c>
      <c r="X65" s="10">
        <f t="shared" si="2"/>
        <v>0.5017808647717199</v>
      </c>
      <c r="Y65" s="10">
        <f t="shared" si="3"/>
        <v>18.499791617515768</v>
      </c>
      <c r="Z65" s="10">
        <f t="shared" si="4"/>
        <v>2.6086784808968866</v>
      </c>
      <c r="AA65" s="10">
        <f t="shared" si="5"/>
        <v>0.14643936173640293</v>
      </c>
      <c r="AB65" s="10">
        <f t="shared" si="6"/>
        <v>0.56912842077256376</v>
      </c>
      <c r="AC65" s="10">
        <f t="shared" si="7"/>
        <v>1.4164812357029348</v>
      </c>
      <c r="AD65" s="10">
        <f t="shared" si="8"/>
        <v>4.7288793179604918</v>
      </c>
      <c r="AE65" s="10">
        <f t="shared" si="9"/>
        <v>7.1816606784850547</v>
      </c>
      <c r="AF65" s="10">
        <f t="shared" si="10"/>
        <v>8.6367004686267429E-2</v>
      </c>
      <c r="AG65" s="10">
        <v>0</v>
      </c>
      <c r="AI65" s="10">
        <v>0.29020000000000001</v>
      </c>
      <c r="AJ65" s="10">
        <f t="shared" si="11"/>
        <v>99.999999999999986</v>
      </c>
    </row>
    <row r="66" spans="1:61" x14ac:dyDescent="0.2">
      <c r="D66" s="16" t="s">
        <v>252</v>
      </c>
      <c r="E66" s="16" t="s">
        <v>162</v>
      </c>
      <c r="F66" s="16" t="s">
        <v>197</v>
      </c>
      <c r="G66" s="16" t="s">
        <v>235</v>
      </c>
      <c r="H66" s="10">
        <v>63.33</v>
      </c>
      <c r="I66" s="10">
        <v>0.5645</v>
      </c>
      <c r="J66" s="10">
        <v>18.97</v>
      </c>
      <c r="K66" s="10">
        <v>2.64</v>
      </c>
      <c r="L66" s="10">
        <v>0.27650000000000002</v>
      </c>
      <c r="M66" s="10">
        <v>0.29670000000000002</v>
      </c>
      <c r="N66" s="10">
        <v>1.0717000000000001</v>
      </c>
      <c r="O66" s="10">
        <v>6.34</v>
      </c>
      <c r="P66" s="10">
        <v>6.08</v>
      </c>
      <c r="Q66" s="10">
        <v>2.9000000000000001E-2</v>
      </c>
      <c r="R66" s="10">
        <v>0.21510000000000001</v>
      </c>
      <c r="T66" s="10">
        <v>0.69299999999999995</v>
      </c>
      <c r="U66" s="10">
        <f t="shared" si="0"/>
        <v>99.598399999999998</v>
      </c>
      <c r="W66" s="10">
        <f t="shared" si="1"/>
        <v>63.585358800944597</v>
      </c>
      <c r="X66" s="10">
        <f t="shared" si="2"/>
        <v>0.56677617311121464</v>
      </c>
      <c r="Y66" s="10">
        <f t="shared" si="3"/>
        <v>19.046490706678018</v>
      </c>
      <c r="Z66" s="10">
        <f t="shared" si="4"/>
        <v>2.6506449902809686</v>
      </c>
      <c r="AA66" s="10">
        <f t="shared" si="5"/>
        <v>0.27761490144419992</v>
      </c>
      <c r="AB66" s="10">
        <f t="shared" si="6"/>
        <v>0.2978963517486225</v>
      </c>
      <c r="AC66" s="10">
        <f t="shared" si="7"/>
        <v>1.076021301547013</v>
      </c>
      <c r="AD66" s="10">
        <f t="shared" si="8"/>
        <v>6.3655641054474774</v>
      </c>
      <c r="AE66" s="10">
        <f t="shared" si="9"/>
        <v>6.1045157351925337</v>
      </c>
      <c r="AF66" s="10">
        <f t="shared" si="10"/>
        <v>2.9116933605359125E-2</v>
      </c>
      <c r="AG66" s="10">
        <v>0.21510000000000001</v>
      </c>
      <c r="AI66" s="10">
        <v>0.69299999999999995</v>
      </c>
      <c r="AJ66" s="10">
        <f t="shared" si="11"/>
        <v>100</v>
      </c>
    </row>
    <row r="67" spans="1:61" x14ac:dyDescent="0.2">
      <c r="D67" s="16" t="s">
        <v>252</v>
      </c>
      <c r="E67" s="16" t="s">
        <v>162</v>
      </c>
      <c r="F67" s="16" t="s">
        <v>197</v>
      </c>
      <c r="G67" s="16" t="s">
        <v>235</v>
      </c>
      <c r="H67" s="10">
        <v>64.680000000000007</v>
      </c>
      <c r="I67" s="10">
        <v>0.52300000000000002</v>
      </c>
      <c r="J67" s="10">
        <v>18.7</v>
      </c>
      <c r="K67" s="10">
        <v>2.57</v>
      </c>
      <c r="L67" s="10">
        <v>0.21779999999999999</v>
      </c>
      <c r="M67" s="10">
        <v>0.40089999999999998</v>
      </c>
      <c r="N67" s="10">
        <v>1.2732000000000001</v>
      </c>
      <c r="O67" s="10">
        <v>6.22</v>
      </c>
      <c r="P67" s="10">
        <v>6.18</v>
      </c>
      <c r="Q67" s="10">
        <v>6.4899999999999999E-2</v>
      </c>
      <c r="R67" s="10">
        <v>6.4000000000000003E-3</v>
      </c>
      <c r="T67" s="10">
        <v>0.45269999999999999</v>
      </c>
      <c r="U67" s="10">
        <f t="shared" si="0"/>
        <v>100.82979999999998</v>
      </c>
      <c r="W67" s="10">
        <f t="shared" si="1"/>
        <v>64.147702365768879</v>
      </c>
      <c r="X67" s="10">
        <f t="shared" si="2"/>
        <v>0.5186958617392875</v>
      </c>
      <c r="Y67" s="10">
        <f t="shared" si="3"/>
        <v>18.546104425477392</v>
      </c>
      <c r="Z67" s="10">
        <f t="shared" si="4"/>
        <v>2.5488496456404759</v>
      </c>
      <c r="AA67" s="10">
        <f t="shared" si="5"/>
        <v>0.21600756919085434</v>
      </c>
      <c r="AB67" s="10">
        <f t="shared" si="6"/>
        <v>0.39760070931411157</v>
      </c>
      <c r="AC67" s="10">
        <f t="shared" si="7"/>
        <v>1.2627219333966748</v>
      </c>
      <c r="AD67" s="10">
        <f t="shared" si="8"/>
        <v>6.1688112046240313</v>
      </c>
      <c r="AE67" s="10">
        <f t="shared" si="9"/>
        <v>6.1291403930187318</v>
      </c>
      <c r="AF67" s="10">
        <f t="shared" si="10"/>
        <v>6.436589182959801E-2</v>
      </c>
      <c r="AG67" s="10">
        <v>6.4000000000000003E-3</v>
      </c>
      <c r="AI67" s="10">
        <v>0.45269999999999999</v>
      </c>
      <c r="AJ67" s="10">
        <f t="shared" si="11"/>
        <v>100.00000000000003</v>
      </c>
    </row>
    <row r="68" spans="1:61" x14ac:dyDescent="0.2">
      <c r="D68" s="16" t="s">
        <v>252</v>
      </c>
      <c r="E68" s="16" t="s">
        <v>162</v>
      </c>
      <c r="F68" s="16" t="s">
        <v>197</v>
      </c>
      <c r="G68" s="16" t="s">
        <v>235</v>
      </c>
      <c r="H68" s="10">
        <v>64.42</v>
      </c>
      <c r="I68" s="10">
        <v>0.48830000000000001</v>
      </c>
      <c r="J68" s="10">
        <v>18.86</v>
      </c>
      <c r="K68" s="10">
        <v>2.48</v>
      </c>
      <c r="L68" s="10">
        <v>0.17530000000000001</v>
      </c>
      <c r="M68" s="10">
        <v>0.40610000000000002</v>
      </c>
      <c r="N68" s="10">
        <v>1.2582</v>
      </c>
      <c r="O68" s="10">
        <v>6.28</v>
      </c>
      <c r="P68" s="10">
        <v>6.25</v>
      </c>
      <c r="Q68" s="10">
        <v>7.4200000000000002E-2</v>
      </c>
      <c r="R68" s="10">
        <v>1.6E-2</v>
      </c>
      <c r="T68" s="10">
        <v>0.40870000000000001</v>
      </c>
      <c r="U68" s="10">
        <f t="shared" si="0"/>
        <v>100.6921</v>
      </c>
      <c r="W68" s="10">
        <f t="shared" si="1"/>
        <v>63.977213703954931</v>
      </c>
      <c r="X68" s="10">
        <f t="shared" si="2"/>
        <v>0.48494370462032277</v>
      </c>
      <c r="Y68" s="10">
        <f t="shared" si="3"/>
        <v>18.730367129099502</v>
      </c>
      <c r="Z68" s="10">
        <f t="shared" si="4"/>
        <v>2.4629538960851947</v>
      </c>
      <c r="AA68" s="10">
        <f t="shared" si="5"/>
        <v>0.17409508789666719</v>
      </c>
      <c r="AB68" s="10">
        <f t="shared" si="6"/>
        <v>0.40330870048395057</v>
      </c>
      <c r="AC68" s="10">
        <f t="shared" si="7"/>
        <v>1.2495518516348352</v>
      </c>
      <c r="AD68" s="10">
        <f t="shared" si="8"/>
        <v>6.2368348658931536</v>
      </c>
      <c r="AE68" s="10">
        <f t="shared" si="9"/>
        <v>6.2070410687630906</v>
      </c>
      <c r="AF68" s="10">
        <f t="shared" si="10"/>
        <v>7.3689991568355415E-2</v>
      </c>
      <c r="AG68" s="10">
        <v>1.6E-2</v>
      </c>
      <c r="AI68" s="10">
        <v>0.40870000000000001</v>
      </c>
      <c r="AJ68" s="10">
        <f t="shared" si="11"/>
        <v>100.00000000000001</v>
      </c>
    </row>
    <row r="69" spans="1:61" x14ac:dyDescent="0.2">
      <c r="D69" s="16" t="s">
        <v>252</v>
      </c>
      <c r="E69" s="16" t="s">
        <v>162</v>
      </c>
      <c r="F69" s="16" t="s">
        <v>197</v>
      </c>
      <c r="G69" s="16" t="s">
        <v>235</v>
      </c>
      <c r="H69" s="10">
        <v>62.44</v>
      </c>
      <c r="I69" s="10">
        <v>0.50519999999999998</v>
      </c>
      <c r="J69" s="10">
        <v>18.32</v>
      </c>
      <c r="K69" s="10">
        <v>2.37</v>
      </c>
      <c r="L69" s="10">
        <v>0.18559999999999999</v>
      </c>
      <c r="M69" s="10">
        <v>0.41349999999999998</v>
      </c>
      <c r="N69" s="10">
        <v>1.23</v>
      </c>
      <c r="O69" s="10">
        <v>5.52</v>
      </c>
      <c r="P69" s="10">
        <v>6.44</v>
      </c>
      <c r="Q69" s="10">
        <v>0.1027</v>
      </c>
      <c r="R69" s="10">
        <v>0.17499999999999999</v>
      </c>
      <c r="T69" s="10">
        <v>0.4506</v>
      </c>
      <c r="U69" s="10">
        <f t="shared" si="0"/>
        <v>97.526999999999987</v>
      </c>
      <c r="W69" s="10">
        <f t="shared" si="1"/>
        <v>64.023296112871321</v>
      </c>
      <c r="X69" s="10">
        <f t="shared" si="2"/>
        <v>0.51801039712079733</v>
      </c>
      <c r="Y69" s="10">
        <f t="shared" si="3"/>
        <v>18.784541716652829</v>
      </c>
      <c r="Z69" s="10">
        <f t="shared" si="4"/>
        <v>2.430096281029869</v>
      </c>
      <c r="AA69" s="10">
        <f t="shared" si="5"/>
        <v>0.19030627415997622</v>
      </c>
      <c r="AB69" s="10">
        <f t="shared" si="6"/>
        <v>0.42398515282947286</v>
      </c>
      <c r="AC69" s="10">
        <f t="shared" si="7"/>
        <v>1.261189209142084</v>
      </c>
      <c r="AD69" s="10">
        <f t="shared" si="8"/>
        <v>5.6599710849303282</v>
      </c>
      <c r="AE69" s="10">
        <f t="shared" si="9"/>
        <v>6.603299599085382</v>
      </c>
      <c r="AF69" s="10">
        <f t="shared" si="10"/>
        <v>0.10530417217796098</v>
      </c>
      <c r="AG69" s="10">
        <v>0.17499999999999999</v>
      </c>
      <c r="AI69" s="10">
        <v>0.4506</v>
      </c>
      <c r="AJ69" s="10">
        <f t="shared" si="11"/>
        <v>100.00000000000006</v>
      </c>
    </row>
    <row r="70" spans="1:61" x14ac:dyDescent="0.2">
      <c r="D70" s="16" t="s">
        <v>252</v>
      </c>
      <c r="E70" s="16" t="s">
        <v>162</v>
      </c>
      <c r="F70" s="16" t="s">
        <v>197</v>
      </c>
      <c r="G70" s="16" t="s">
        <v>235</v>
      </c>
      <c r="H70" s="10">
        <v>63.41</v>
      </c>
      <c r="I70" s="10">
        <v>0.53739999999999999</v>
      </c>
      <c r="J70" s="10">
        <v>19.03</v>
      </c>
      <c r="K70" s="10">
        <v>2.59</v>
      </c>
      <c r="L70" s="10">
        <v>0.31669999999999998</v>
      </c>
      <c r="M70" s="10">
        <v>0.31719999999999998</v>
      </c>
      <c r="N70" s="10">
        <v>1.0415000000000001</v>
      </c>
      <c r="O70" s="10">
        <v>5.07</v>
      </c>
      <c r="P70" s="10">
        <v>6</v>
      </c>
      <c r="Q70" s="10">
        <v>4.4499999999999998E-2</v>
      </c>
      <c r="R70" s="10">
        <v>0.23130000000000001</v>
      </c>
      <c r="T70" s="10">
        <v>0.72819999999999996</v>
      </c>
      <c r="U70" s="10">
        <f t="shared" si="0"/>
        <v>98.357299999999981</v>
      </c>
      <c r="W70" s="10">
        <f t="shared" si="1"/>
        <v>64.469032801835766</v>
      </c>
      <c r="X70" s="10">
        <f t="shared" si="2"/>
        <v>0.54637530717089644</v>
      </c>
      <c r="Y70" s="10">
        <f t="shared" si="3"/>
        <v>19.347826750022627</v>
      </c>
      <c r="Z70" s="10">
        <f t="shared" si="4"/>
        <v>2.6332565046010825</v>
      </c>
      <c r="AA70" s="10">
        <f t="shared" si="5"/>
        <v>0.3219893185355841</v>
      </c>
      <c r="AB70" s="10">
        <f t="shared" si="6"/>
        <v>0.32249766921214801</v>
      </c>
      <c r="AC70" s="10">
        <f t="shared" si="7"/>
        <v>1.0588944592826361</v>
      </c>
      <c r="AD70" s="10">
        <f t="shared" si="8"/>
        <v>5.154675860358104</v>
      </c>
      <c r="AE70" s="10">
        <f t="shared" si="9"/>
        <v>6.1002081187669868</v>
      </c>
      <c r="AF70" s="10">
        <f t="shared" si="10"/>
        <v>4.5243210214188485E-2</v>
      </c>
      <c r="AG70" s="10">
        <v>0.23130000000000001</v>
      </c>
      <c r="AI70" s="10">
        <v>0.72819999999999996</v>
      </c>
      <c r="AJ70" s="10">
        <f t="shared" si="11"/>
        <v>100.00000000000003</v>
      </c>
    </row>
    <row r="71" spans="1:61" x14ac:dyDescent="0.2">
      <c r="D71" s="16" t="s">
        <v>252</v>
      </c>
      <c r="E71" s="16" t="s">
        <v>162</v>
      </c>
      <c r="F71" s="16" t="s">
        <v>197</v>
      </c>
      <c r="G71" s="16" t="s">
        <v>235</v>
      </c>
      <c r="H71" s="10">
        <v>64.89</v>
      </c>
      <c r="I71" s="10">
        <v>0.62880000000000003</v>
      </c>
      <c r="J71" s="10">
        <v>19.21</v>
      </c>
      <c r="K71" s="10">
        <v>2.61</v>
      </c>
      <c r="L71" s="10">
        <v>0.26910000000000001</v>
      </c>
      <c r="M71" s="10">
        <v>0.34870000000000001</v>
      </c>
      <c r="N71" s="10">
        <v>1.1742999999999999</v>
      </c>
      <c r="O71" s="10">
        <v>5.97</v>
      </c>
      <c r="P71" s="10">
        <v>6.26</v>
      </c>
      <c r="Q71" s="10">
        <v>5.28E-2</v>
      </c>
      <c r="R71" s="10">
        <v>0.1348</v>
      </c>
      <c r="T71" s="10">
        <v>0.59309999999999996</v>
      </c>
      <c r="U71" s="10">
        <f t="shared" si="0"/>
        <v>101.41370000000001</v>
      </c>
      <c r="W71" s="10">
        <f t="shared" si="1"/>
        <v>63.985437864903851</v>
      </c>
      <c r="X71" s="10">
        <f t="shared" si="2"/>
        <v>0.62003457126601236</v>
      </c>
      <c r="Y71" s="10">
        <f t="shared" si="3"/>
        <v>18.942213921787687</v>
      </c>
      <c r="Z71" s="10">
        <f t="shared" si="4"/>
        <v>2.5736167795869789</v>
      </c>
      <c r="AA71" s="10">
        <f t="shared" si="5"/>
        <v>0.26534876451603678</v>
      </c>
      <c r="AB71" s="10">
        <f t="shared" si="6"/>
        <v>0.34383914599309562</v>
      </c>
      <c r="AC71" s="10">
        <f t="shared" si="7"/>
        <v>1.157930338800379</v>
      </c>
      <c r="AD71" s="10">
        <f t="shared" si="8"/>
        <v>5.8867786107794116</v>
      </c>
      <c r="AE71" s="10">
        <f t="shared" si="9"/>
        <v>6.1727360307335202</v>
      </c>
      <c r="AF71" s="10">
        <f t="shared" si="10"/>
        <v>5.2063971633023939E-2</v>
      </c>
      <c r="AG71" s="10">
        <v>0.1348</v>
      </c>
      <c r="AI71" s="10">
        <v>0.59309999999999996</v>
      </c>
      <c r="AJ71" s="10">
        <f t="shared" si="11"/>
        <v>100</v>
      </c>
    </row>
    <row r="72" spans="1:61" x14ac:dyDescent="0.2">
      <c r="D72" s="16" t="s">
        <v>252</v>
      </c>
      <c r="E72" s="16" t="s">
        <v>162</v>
      </c>
      <c r="F72" s="16" t="s">
        <v>197</v>
      </c>
      <c r="G72" s="16" t="s">
        <v>235</v>
      </c>
      <c r="H72" s="10">
        <v>65.069999999999993</v>
      </c>
      <c r="I72" s="10">
        <v>0.52170000000000005</v>
      </c>
      <c r="J72" s="10">
        <v>18.72</v>
      </c>
      <c r="K72" s="10">
        <v>2.59</v>
      </c>
      <c r="L72" s="10">
        <v>0.20930000000000001</v>
      </c>
      <c r="M72" s="10">
        <v>0.40810000000000002</v>
      </c>
      <c r="N72" s="10">
        <v>1.2843</v>
      </c>
      <c r="O72" s="10">
        <v>5.12</v>
      </c>
      <c r="P72" s="10">
        <v>6.4</v>
      </c>
      <c r="Q72" s="10">
        <v>5.7500000000000002E-2</v>
      </c>
      <c r="R72" s="10">
        <v>0.1595</v>
      </c>
      <c r="T72" s="10">
        <v>0.50280000000000002</v>
      </c>
      <c r="U72" s="10">
        <f t="shared" ref="U72:U137" si="24">SUM(H72:Q72)</f>
        <v>100.38090000000001</v>
      </c>
      <c r="W72" s="10">
        <f t="shared" ref="W72:W137" si="25">H72*100/U72</f>
        <v>64.823088854552992</v>
      </c>
      <c r="X72" s="10">
        <f t="shared" ref="X72:X137" si="26">I72*100/U72</f>
        <v>0.51972038505333185</v>
      </c>
      <c r="Y72" s="10">
        <f t="shared" ref="Y72:Y137" si="27">J72*100/U72</f>
        <v>18.648966088170159</v>
      </c>
      <c r="Z72" s="10">
        <f t="shared" ref="Z72:Z137" si="28">K72*100/U72</f>
        <v>2.5801721243782429</v>
      </c>
      <c r="AA72" s="10">
        <f t="shared" ref="AA72:AA137" si="29">L72*100/U72</f>
        <v>0.208505801402458</v>
      </c>
      <c r="AB72" s="10">
        <f t="shared" ref="AB72:AB137" si="30">M72*100/U72</f>
        <v>0.4065514455439232</v>
      </c>
      <c r="AC72" s="10">
        <f t="shared" ref="AC72:AC137" si="31">N72*100/U72</f>
        <v>1.2794266638374432</v>
      </c>
      <c r="AD72" s="10">
        <f t="shared" ref="AD72:AD137" si="32">O72*100/U72</f>
        <v>5.1005719215508121</v>
      </c>
      <c r="AE72" s="10">
        <f t="shared" ref="AE72:AE137" si="33">P72*100/U72</f>
        <v>6.3757149019385153</v>
      </c>
      <c r="AF72" s="10">
        <f t="shared" ref="AF72:AF137" si="34">Q72*100/U72</f>
        <v>5.7281813572103851E-2</v>
      </c>
      <c r="AG72" s="10">
        <v>0.1595</v>
      </c>
      <c r="AI72" s="10">
        <v>0.50280000000000002</v>
      </c>
      <c r="AJ72" s="10">
        <f t="shared" ref="AJ72:AJ137" si="35">SUM(W72:AF72)</f>
        <v>99.999999999999972</v>
      </c>
    </row>
    <row r="73" spans="1:61" x14ac:dyDescent="0.2">
      <c r="D73" s="16" t="s">
        <v>252</v>
      </c>
      <c r="E73" s="16" t="s">
        <v>162</v>
      </c>
      <c r="F73" s="16" t="s">
        <v>197</v>
      </c>
      <c r="G73" s="16" t="s">
        <v>235</v>
      </c>
      <c r="H73" s="10">
        <v>65.069999999999993</v>
      </c>
      <c r="I73" s="10">
        <v>0.48270000000000002</v>
      </c>
      <c r="J73" s="10">
        <v>18.77</v>
      </c>
      <c r="K73" s="10">
        <v>2.4900000000000002</v>
      </c>
      <c r="L73" s="10">
        <v>0.20449999999999999</v>
      </c>
      <c r="M73" s="10">
        <v>0.42309999999999998</v>
      </c>
      <c r="N73" s="10">
        <v>1.3157000000000001</v>
      </c>
      <c r="O73" s="10">
        <v>4.1900000000000004</v>
      </c>
      <c r="P73" s="10">
        <v>6.13</v>
      </c>
      <c r="Q73" s="10">
        <v>6.0900000000000003E-2</v>
      </c>
      <c r="R73" s="10">
        <v>6.1600000000000002E-2</v>
      </c>
      <c r="T73" s="10">
        <v>0.42570000000000002</v>
      </c>
      <c r="U73" s="10">
        <f t="shared" si="24"/>
        <v>99.136899999999983</v>
      </c>
      <c r="W73" s="10">
        <f t="shared" si="25"/>
        <v>65.636508706647078</v>
      </c>
      <c r="X73" s="10">
        <f t="shared" si="26"/>
        <v>0.48690245508988089</v>
      </c>
      <c r="Y73" s="10">
        <f t="shared" si="27"/>
        <v>18.933414298813059</v>
      </c>
      <c r="Z73" s="10">
        <f t="shared" si="28"/>
        <v>2.5116782953673162</v>
      </c>
      <c r="AA73" s="10">
        <f t="shared" si="29"/>
        <v>0.20628040618578958</v>
      </c>
      <c r="AB73" s="10">
        <f t="shared" si="30"/>
        <v>0.42678356898390007</v>
      </c>
      <c r="AC73" s="10">
        <f t="shared" si="31"/>
        <v>1.3271546719738063</v>
      </c>
      <c r="AD73" s="10">
        <f t="shared" si="32"/>
        <v>4.2264787379875717</v>
      </c>
      <c r="AE73" s="10">
        <f t="shared" si="33"/>
        <v>6.1833686548600983</v>
      </c>
      <c r="AF73" s="10">
        <f t="shared" si="34"/>
        <v>6.1430204091513868E-2</v>
      </c>
      <c r="AG73" s="10">
        <v>6.1600000000000002E-2</v>
      </c>
      <c r="AI73" s="10">
        <v>0.42570000000000002</v>
      </c>
      <c r="AJ73" s="10">
        <f t="shared" si="35"/>
        <v>100</v>
      </c>
    </row>
    <row r="75" spans="1:61" x14ac:dyDescent="0.2">
      <c r="A75" s="1" t="s">
        <v>164</v>
      </c>
      <c r="B75" s="12"/>
      <c r="C75" s="16" t="s">
        <v>165</v>
      </c>
      <c r="D75" s="16" t="s">
        <v>251</v>
      </c>
      <c r="E75" s="9" t="s">
        <v>38</v>
      </c>
      <c r="F75" s="9" t="s">
        <v>182</v>
      </c>
      <c r="G75" s="16" t="s">
        <v>236</v>
      </c>
      <c r="H75" s="10">
        <v>59.28757076926469</v>
      </c>
      <c r="I75" s="10">
        <v>0.46182075383161614</v>
      </c>
      <c r="J75" s="10">
        <v>17.616583743204671</v>
      </c>
      <c r="K75" s="10">
        <v>2.9752761827660237</v>
      </c>
      <c r="L75" s="10">
        <v>0.1852</v>
      </c>
      <c r="M75" s="10">
        <v>0.38383446825778572</v>
      </c>
      <c r="N75" s="10">
        <v>1.7696128696089786</v>
      </c>
      <c r="O75" s="10">
        <v>5.8991115368297038</v>
      </c>
      <c r="P75" s="10">
        <v>7.0650431456884997</v>
      </c>
      <c r="Q75" s="10">
        <v>3.2214112968124882E-2</v>
      </c>
      <c r="R75" s="10">
        <v>0.2913</v>
      </c>
      <c r="S75" s="10">
        <v>8.6962460029461564E-2</v>
      </c>
      <c r="T75" s="10">
        <v>0.67402486519822724</v>
      </c>
      <c r="U75" s="10">
        <f t="shared" si="24"/>
        <v>95.676267582420095</v>
      </c>
      <c r="W75" s="10">
        <f t="shared" si="25"/>
        <v>61.966851620953499</v>
      </c>
      <c r="X75" s="10">
        <f t="shared" si="26"/>
        <v>0.48269102202777903</v>
      </c>
      <c r="Y75" s="10">
        <f t="shared" si="27"/>
        <v>18.412699604976655</v>
      </c>
      <c r="Z75" s="10">
        <f t="shared" si="28"/>
        <v>3.1097327037794185</v>
      </c>
      <c r="AA75" s="10">
        <f t="shared" si="29"/>
        <v>0.19356942393311893</v>
      </c>
      <c r="AB75" s="10">
        <f t="shared" si="30"/>
        <v>0.40118043685925814</v>
      </c>
      <c r="AC75" s="10">
        <f t="shared" si="31"/>
        <v>1.84958392956179</v>
      </c>
      <c r="AD75" s="10">
        <f t="shared" si="32"/>
        <v>6.1656999022750636</v>
      </c>
      <c r="AE75" s="10">
        <f t="shared" si="33"/>
        <v>7.3843214458615192</v>
      </c>
      <c r="AF75" s="10">
        <f t="shared" si="34"/>
        <v>3.3669909771902533E-2</v>
      </c>
      <c r="AG75" s="10">
        <v>0.2913</v>
      </c>
      <c r="AH75" s="10">
        <v>8.6962460029461564E-2</v>
      </c>
      <c r="AI75" s="10">
        <v>0.67402486519822724</v>
      </c>
      <c r="AJ75" s="10">
        <f t="shared" si="35"/>
        <v>100</v>
      </c>
      <c r="AM75" s="10" t="s">
        <v>39</v>
      </c>
      <c r="AN75" s="9" t="s">
        <v>183</v>
      </c>
      <c r="AO75" s="11">
        <v>325.15726775086046</v>
      </c>
      <c r="AP75" s="11">
        <v>17.719977672469224</v>
      </c>
      <c r="AQ75" s="11">
        <v>47.96127762856451</v>
      </c>
      <c r="AR75" s="11">
        <v>469.73377310461075</v>
      </c>
      <c r="AS75" s="11">
        <v>79.092963892830838</v>
      </c>
      <c r="AT75" s="11">
        <v>2.8849217404776257</v>
      </c>
      <c r="AU75" s="11">
        <v>119.35870416863614</v>
      </c>
      <c r="AV75" s="11">
        <v>225.34341865510811</v>
      </c>
      <c r="AW75" s="11">
        <v>37.253918444682782</v>
      </c>
      <c r="AX75" s="11">
        <v>10.975206477769758</v>
      </c>
      <c r="AZ75" s="13">
        <v>3.313352558381268</v>
      </c>
      <c r="BA75" s="13">
        <v>0.42492506458581203</v>
      </c>
      <c r="BB75" s="13">
        <v>0.78320766367445849</v>
      </c>
      <c r="BC75" s="13">
        <v>4.1289598655895281</v>
      </c>
      <c r="BD75" s="13">
        <v>1.151593554279617</v>
      </c>
      <c r="BE75" s="13">
        <v>0.12119556231746505</v>
      </c>
      <c r="BF75" s="13">
        <v>1.1864255194362432</v>
      </c>
      <c r="BG75" s="13">
        <v>0.7323661106291014</v>
      </c>
      <c r="BH75" s="13">
        <v>0.66796275771316227</v>
      </c>
      <c r="BI75" s="13">
        <v>0.30708627724799781</v>
      </c>
    </row>
    <row r="76" spans="1:61" x14ac:dyDescent="0.2">
      <c r="B76" s="12"/>
      <c r="D76" s="16" t="s">
        <v>251</v>
      </c>
      <c r="E76" s="9" t="s">
        <v>38</v>
      </c>
      <c r="F76" s="9" t="s">
        <v>182</v>
      </c>
      <c r="G76" s="16" t="s">
        <v>236</v>
      </c>
      <c r="H76" s="10">
        <v>58.580886468940022</v>
      </c>
      <c r="I76" s="10">
        <v>0.47945109239598455</v>
      </c>
      <c r="J76" s="10">
        <v>17.883641074409955</v>
      </c>
      <c r="K76" s="10">
        <v>2.9788135082470366</v>
      </c>
      <c r="L76" s="10">
        <v>0.31469999999999998</v>
      </c>
      <c r="M76" s="10">
        <v>0.32851230686950239</v>
      </c>
      <c r="N76" s="10">
        <v>1.6350740196273477</v>
      </c>
      <c r="O76" s="10">
        <v>7.1799948008532679</v>
      </c>
      <c r="P76" s="10">
        <v>6.3903395225710371</v>
      </c>
      <c r="Q76" s="10">
        <v>5.4963749844142117E-2</v>
      </c>
      <c r="R76" s="10">
        <v>0.43269999999999997</v>
      </c>
      <c r="S76" s="10">
        <v>6.0683468813272821E-2</v>
      </c>
      <c r="T76" s="10">
        <v>0.92530225901437269</v>
      </c>
      <c r="U76" s="10">
        <f t="shared" si="24"/>
        <v>95.826376543758315</v>
      </c>
      <c r="W76" s="10">
        <f t="shared" si="25"/>
        <v>61.132319286005306</v>
      </c>
      <c r="X76" s="10">
        <f t="shared" si="26"/>
        <v>0.5003331125403111</v>
      </c>
      <c r="Y76" s="10">
        <f t="shared" si="27"/>
        <v>18.662545448792525</v>
      </c>
      <c r="Z76" s="10">
        <f t="shared" si="28"/>
        <v>3.1085527969293363</v>
      </c>
      <c r="AA76" s="10">
        <f t="shared" si="29"/>
        <v>0.32840644856929851</v>
      </c>
      <c r="AB76" s="10">
        <f t="shared" si="30"/>
        <v>0.34282033686152164</v>
      </c>
      <c r="AC76" s="10">
        <f t="shared" si="31"/>
        <v>1.7062880582578481</v>
      </c>
      <c r="AD76" s="10">
        <f t="shared" si="32"/>
        <v>7.4927124032229093</v>
      </c>
      <c r="AE76" s="10">
        <f t="shared" si="33"/>
        <v>6.6686644669830981</v>
      </c>
      <c r="AF76" s="10">
        <f t="shared" si="34"/>
        <v>5.7357641837833012E-2</v>
      </c>
      <c r="AG76" s="10">
        <v>0.43269999999999997</v>
      </c>
      <c r="AH76" s="10">
        <v>6.0683468813272821E-2</v>
      </c>
      <c r="AI76" s="10">
        <v>0.92530225901437269</v>
      </c>
      <c r="AJ76" s="10">
        <f t="shared" si="35"/>
        <v>100</v>
      </c>
      <c r="AM76" s="10" t="s">
        <v>39</v>
      </c>
      <c r="AN76" s="9" t="s">
        <v>183</v>
      </c>
      <c r="AO76" s="11">
        <v>370.60708303188221</v>
      </c>
      <c r="AP76" s="11">
        <v>3.9433545163052259</v>
      </c>
      <c r="AQ76" s="11">
        <v>71.836842182099616</v>
      </c>
      <c r="AR76" s="11">
        <v>770.36727552111813</v>
      </c>
      <c r="AS76" s="11">
        <v>129.03073063190936</v>
      </c>
      <c r="AT76" s="11">
        <v>2.1642816502896913</v>
      </c>
      <c r="AU76" s="11">
        <v>175.63687971272395</v>
      </c>
      <c r="AV76" s="11">
        <v>329.41968234313225</v>
      </c>
      <c r="AW76" s="11">
        <v>59.884241748037546</v>
      </c>
      <c r="AX76" s="11">
        <v>18.140894779291944</v>
      </c>
      <c r="AZ76" s="13">
        <v>12.915656843661095</v>
      </c>
      <c r="BA76" s="13">
        <v>0.22528384351651753</v>
      </c>
      <c r="BB76" s="13">
        <v>2.8892777925640467</v>
      </c>
      <c r="BC76" s="13">
        <v>29.990398036037131</v>
      </c>
      <c r="BD76" s="13">
        <v>6.318634879044601</v>
      </c>
      <c r="BE76" s="13">
        <v>0.22571293330871192</v>
      </c>
      <c r="BF76" s="13">
        <v>9.0101719292627394</v>
      </c>
      <c r="BG76" s="13">
        <v>17.515244510184342</v>
      </c>
      <c r="BH76" s="13">
        <v>3.7283928912328177</v>
      </c>
      <c r="BI76" s="13">
        <v>0.91647800424982895</v>
      </c>
    </row>
    <row r="77" spans="1:61" x14ac:dyDescent="0.2">
      <c r="B77" s="12"/>
      <c r="D77" s="16" t="s">
        <v>251</v>
      </c>
      <c r="E77" s="9" t="s">
        <v>38</v>
      </c>
      <c r="F77" s="9" t="s">
        <v>182</v>
      </c>
      <c r="G77" s="16" t="s">
        <v>236</v>
      </c>
      <c r="H77" s="10">
        <v>57.893663350288001</v>
      </c>
      <c r="I77" s="10">
        <v>0.43374955397001719</v>
      </c>
      <c r="J77" s="10">
        <v>17.55631505449362</v>
      </c>
      <c r="K77" s="10">
        <v>3.209158080331044</v>
      </c>
      <c r="L77" s="10">
        <v>0.16200000000000001</v>
      </c>
      <c r="M77" s="10">
        <v>0.61772052026558777</v>
      </c>
      <c r="N77" s="10">
        <v>1.9516216188189099</v>
      </c>
      <c r="O77" s="10">
        <v>4.9220787466468643</v>
      </c>
      <c r="P77" s="10">
        <v>7.6654834579350917</v>
      </c>
      <c r="Q77" s="10">
        <v>0.14947636086714378</v>
      </c>
      <c r="R77" s="10">
        <v>0.11070000000000001</v>
      </c>
      <c r="S77" s="10">
        <v>5.5525746327685248E-2</v>
      </c>
      <c r="T77" s="10">
        <v>0.40853231207386309</v>
      </c>
      <c r="U77" s="10">
        <f t="shared" si="24"/>
        <v>94.561266743616287</v>
      </c>
      <c r="W77" s="10">
        <f t="shared" si="25"/>
        <v>61.223443111496103</v>
      </c>
      <c r="X77" s="10">
        <f t="shared" si="26"/>
        <v>0.45869685221755885</v>
      </c>
      <c r="Y77" s="10">
        <f t="shared" si="27"/>
        <v>18.56607431253434</v>
      </c>
      <c r="Z77" s="10">
        <f t="shared" si="28"/>
        <v>3.3937342326769224</v>
      </c>
      <c r="AA77" s="10">
        <f t="shared" si="29"/>
        <v>0.17131750195270773</v>
      </c>
      <c r="AB77" s="10">
        <f t="shared" si="30"/>
        <v>0.65324899035078687</v>
      </c>
      <c r="AC77" s="10">
        <f t="shared" si="31"/>
        <v>2.0638700030429336</v>
      </c>
      <c r="AD77" s="10">
        <f t="shared" si="32"/>
        <v>5.2051742919139219</v>
      </c>
      <c r="AE77" s="10">
        <f t="shared" si="33"/>
        <v>8.1063671436619984</v>
      </c>
      <c r="AF77" s="10">
        <f t="shared" si="34"/>
        <v>0.15807356015271945</v>
      </c>
      <c r="AG77" s="10">
        <v>0.11070000000000001</v>
      </c>
      <c r="AH77" s="10">
        <v>5.5525746327685248E-2</v>
      </c>
      <c r="AI77" s="10">
        <v>0.40853231207386309</v>
      </c>
      <c r="AJ77" s="10">
        <f t="shared" si="35"/>
        <v>100</v>
      </c>
    </row>
    <row r="78" spans="1:61" x14ac:dyDescent="0.2">
      <c r="B78" s="12"/>
      <c r="D78" s="16" t="s">
        <v>251</v>
      </c>
      <c r="E78" s="9" t="s">
        <v>38</v>
      </c>
      <c r="F78" s="9" t="s">
        <v>182</v>
      </c>
      <c r="G78" s="16" t="s">
        <v>236</v>
      </c>
      <c r="H78" s="10">
        <v>58.243634051164079</v>
      </c>
      <c r="I78" s="10">
        <v>0.49625429916122182</v>
      </c>
      <c r="J78" s="10">
        <v>17.847445995023481</v>
      </c>
      <c r="K78" s="10">
        <v>3.4182904462944803</v>
      </c>
      <c r="L78" s="10">
        <v>0.35680000000000001</v>
      </c>
      <c r="M78" s="10">
        <v>0.29871237088600622</v>
      </c>
      <c r="N78" s="10">
        <v>1.7430825169199473</v>
      </c>
      <c r="O78" s="10">
        <v>7.1550442749767598</v>
      </c>
      <c r="P78" s="10">
        <v>6.1357179412198297</v>
      </c>
      <c r="Q78" s="10">
        <v>8.9512215300258085E-3</v>
      </c>
      <c r="R78" s="10">
        <v>0.49819999999999998</v>
      </c>
      <c r="S78" s="10">
        <v>9.0553636833966972E-3</v>
      </c>
      <c r="T78" s="10">
        <v>0.96067341369931636</v>
      </c>
      <c r="U78" s="10">
        <f t="shared" si="24"/>
        <v>95.703933117175822</v>
      </c>
      <c r="W78" s="10">
        <f t="shared" si="25"/>
        <v>60.858140469371364</v>
      </c>
      <c r="X78" s="10">
        <f t="shared" si="26"/>
        <v>0.51853072595629812</v>
      </c>
      <c r="Y78" s="10">
        <f t="shared" si="27"/>
        <v>18.648602428044235</v>
      </c>
      <c r="Z78" s="10">
        <f t="shared" si="28"/>
        <v>3.5717345515040342</v>
      </c>
      <c r="AA78" s="10">
        <f t="shared" si="29"/>
        <v>0.37281644377472895</v>
      </c>
      <c r="AB78" s="10">
        <f t="shared" si="30"/>
        <v>0.31212131116939101</v>
      </c>
      <c r="AC78" s="10">
        <f t="shared" si="31"/>
        <v>1.8213279853251081</v>
      </c>
      <c r="AD78" s="10">
        <f t="shared" si="32"/>
        <v>7.4762280315234575</v>
      </c>
      <c r="AE78" s="10">
        <f t="shared" si="33"/>
        <v>6.4111450191994912</v>
      </c>
      <c r="AF78" s="10">
        <f t="shared" si="34"/>
        <v>9.3530341319058574E-3</v>
      </c>
      <c r="AG78" s="10">
        <v>0.49819999999999998</v>
      </c>
      <c r="AH78" s="10">
        <v>9.0553636833966972E-3</v>
      </c>
      <c r="AI78" s="10">
        <v>0.96067341369931636</v>
      </c>
      <c r="AJ78" s="10">
        <f t="shared" si="35"/>
        <v>100.00000000000003</v>
      </c>
      <c r="AM78" s="10" t="s">
        <v>39</v>
      </c>
      <c r="AN78" s="9" t="s">
        <v>183</v>
      </c>
      <c r="AO78" s="11">
        <v>444.27336428098585</v>
      </c>
      <c r="AP78" s="11">
        <v>2.7542332593216647</v>
      </c>
      <c r="AQ78" s="11">
        <v>88.314948343199603</v>
      </c>
      <c r="AR78" s="11">
        <v>969.52693654890288</v>
      </c>
      <c r="AS78" s="11">
        <v>159.73954345888563</v>
      </c>
      <c r="AT78" s="11">
        <v>2.8870385068643296</v>
      </c>
      <c r="AU78" s="11">
        <v>216.42737190525747</v>
      </c>
      <c r="AV78" s="11">
        <v>412.00102990070218</v>
      </c>
      <c r="AW78" s="11">
        <v>76.218223578919634</v>
      </c>
      <c r="AX78" s="11">
        <v>24.142116600340003</v>
      </c>
      <c r="AZ78" s="13">
        <v>3.7680435203849756</v>
      </c>
      <c r="BA78" s="13">
        <v>0.14657239126552987</v>
      </c>
      <c r="BB78" s="13">
        <v>0.91184004961291465</v>
      </c>
      <c r="BC78" s="13">
        <v>3.1004384882400848</v>
      </c>
      <c r="BD78" s="13">
        <v>0.83926419056008617</v>
      </c>
      <c r="BE78" s="13">
        <v>0.36853470950815215</v>
      </c>
      <c r="BF78" s="13">
        <v>1.6711989886624266</v>
      </c>
      <c r="BG78" s="13">
        <v>2.0658980074947011</v>
      </c>
      <c r="BH78" s="13">
        <v>0.76562514687733607</v>
      </c>
      <c r="BI78" s="13">
        <v>0.52387513964781018</v>
      </c>
    </row>
    <row r="79" spans="1:61" x14ac:dyDescent="0.2">
      <c r="B79" s="12"/>
      <c r="D79" s="16" t="s">
        <v>251</v>
      </c>
      <c r="E79" s="9" t="s">
        <v>38</v>
      </c>
      <c r="F79" s="9" t="s">
        <v>182</v>
      </c>
      <c r="G79" s="16" t="s">
        <v>236</v>
      </c>
      <c r="H79" s="10">
        <v>58.543748792140548</v>
      </c>
      <c r="I79" s="10">
        <v>0.46276767304588012</v>
      </c>
      <c r="J79" s="10">
        <v>17.6996380237082</v>
      </c>
      <c r="K79" s="10">
        <v>3.1961963382006688</v>
      </c>
      <c r="L79" s="10">
        <v>0.30919999999999997</v>
      </c>
      <c r="M79" s="10">
        <v>0.28518510342837627</v>
      </c>
      <c r="N79" s="10">
        <v>1.7029801096488508</v>
      </c>
      <c r="O79" s="10">
        <v>7.1163446870180715</v>
      </c>
      <c r="P79" s="10">
        <v>6.2261125040030496</v>
      </c>
      <c r="Q79" s="10">
        <v>2.7711786461894648E-3</v>
      </c>
      <c r="R79" s="10">
        <v>0.47910000000000003</v>
      </c>
      <c r="S79" s="10">
        <v>1.9446765011980619E-2</v>
      </c>
      <c r="T79" s="10">
        <v>0.94532912585270323</v>
      </c>
      <c r="U79" s="10">
        <f t="shared" si="24"/>
        <v>95.544944409839829</v>
      </c>
      <c r="W79" s="10">
        <f t="shared" si="25"/>
        <v>61.273518084868279</v>
      </c>
      <c r="X79" s="10">
        <f t="shared" si="26"/>
        <v>0.48434553591955554</v>
      </c>
      <c r="Y79" s="10">
        <f t="shared" si="27"/>
        <v>18.524934137577851</v>
      </c>
      <c r="Z79" s="10">
        <f t="shared" si="28"/>
        <v>3.3452281101243742</v>
      </c>
      <c r="AA79" s="10">
        <f t="shared" si="29"/>
        <v>0.323617332041858</v>
      </c>
      <c r="AB79" s="10">
        <f t="shared" si="30"/>
        <v>0.29848267241129511</v>
      </c>
      <c r="AC79" s="10">
        <f t="shared" si="31"/>
        <v>1.7823864152810864</v>
      </c>
      <c r="AD79" s="10">
        <f t="shared" si="32"/>
        <v>7.4481645585479921</v>
      </c>
      <c r="AE79" s="10">
        <f t="shared" si="33"/>
        <v>6.5164227604719231</v>
      </c>
      <c r="AF79" s="10">
        <f t="shared" si="34"/>
        <v>2.9003927557930227E-3</v>
      </c>
      <c r="AG79" s="10">
        <v>0.47910000000000003</v>
      </c>
      <c r="AH79" s="10">
        <v>1.9446765011980619E-2</v>
      </c>
      <c r="AI79" s="10">
        <v>0.94532912585270323</v>
      </c>
      <c r="AJ79" s="10">
        <f t="shared" si="35"/>
        <v>100</v>
      </c>
      <c r="AM79" s="10" t="s">
        <v>39</v>
      </c>
      <c r="AN79" s="9" t="s">
        <v>183</v>
      </c>
      <c r="AO79" s="11">
        <v>445.55778769706598</v>
      </c>
      <c r="AP79" s="11">
        <v>2.2942357030822262</v>
      </c>
      <c r="AQ79" s="11">
        <v>90.444696891728228</v>
      </c>
      <c r="AR79" s="11">
        <v>985.25781797738637</v>
      </c>
      <c r="AS79" s="11">
        <v>160.08438307524679</v>
      </c>
      <c r="AT79" s="11">
        <v>2.4384301476176669</v>
      </c>
      <c r="AU79" s="11">
        <v>218.59540043977748</v>
      </c>
      <c r="AV79" s="11">
        <v>418.4989610926458</v>
      </c>
      <c r="AW79" s="11">
        <v>77.849043262371595</v>
      </c>
      <c r="AX79" s="11">
        <v>24.641337411932305</v>
      </c>
      <c r="AZ79" s="13">
        <v>3.5911957688383511</v>
      </c>
      <c r="BA79" s="13">
        <v>0.12586177067109092</v>
      </c>
      <c r="BB79" s="13">
        <v>0.5833682949516471</v>
      </c>
      <c r="BC79" s="13">
        <v>3.8622106464713544</v>
      </c>
      <c r="BD79" s="13">
        <v>0.65634597060851185</v>
      </c>
      <c r="BE79" s="13">
        <v>0.17873692982037498</v>
      </c>
      <c r="BF79" s="13">
        <v>1.853688995729313</v>
      </c>
      <c r="BG79" s="13">
        <v>1.745140667756333</v>
      </c>
      <c r="BH79" s="13">
        <v>0.72010365017693723</v>
      </c>
      <c r="BI79" s="13">
        <v>0.30604541065619922</v>
      </c>
    </row>
    <row r="80" spans="1:61" x14ac:dyDescent="0.2">
      <c r="B80" s="12"/>
      <c r="D80" s="16" t="s">
        <v>251</v>
      </c>
      <c r="E80" s="9" t="s">
        <v>38</v>
      </c>
      <c r="F80" s="9" t="s">
        <v>182</v>
      </c>
      <c r="G80" s="16" t="s">
        <v>236</v>
      </c>
      <c r="H80" s="10">
        <v>59.64269113218662</v>
      </c>
      <c r="I80" s="10">
        <v>0.46787942584872294</v>
      </c>
      <c r="J80" s="10">
        <v>18.072543218494005</v>
      </c>
      <c r="K80" s="10">
        <v>3.2252737589916265</v>
      </c>
      <c r="L80" s="10">
        <v>0.2167</v>
      </c>
      <c r="M80" s="10">
        <v>0.42133910258069163</v>
      </c>
      <c r="N80" s="10">
        <v>1.7316924753228389</v>
      </c>
      <c r="O80" s="10">
        <v>6.6306148265024758</v>
      </c>
      <c r="P80" s="10">
        <v>6.7003577384691688</v>
      </c>
      <c r="Q80" s="10">
        <v>3.3694150994494236E-2</v>
      </c>
      <c r="R80" s="10">
        <v>0.34150000000000003</v>
      </c>
      <c r="S80" s="10">
        <v>9.7789874657659023E-2</v>
      </c>
      <c r="T80" s="10">
        <v>0.72523480170500465</v>
      </c>
      <c r="U80" s="10">
        <f t="shared" si="24"/>
        <v>97.142785829390647</v>
      </c>
      <c r="W80" s="10">
        <f t="shared" si="25"/>
        <v>61.396933002246335</v>
      </c>
      <c r="X80" s="10">
        <f t="shared" si="26"/>
        <v>0.48164093900956007</v>
      </c>
      <c r="Y80" s="10">
        <f t="shared" si="27"/>
        <v>18.604102264716129</v>
      </c>
      <c r="Z80" s="10">
        <f t="shared" si="28"/>
        <v>3.3201371892464469</v>
      </c>
      <c r="AA80" s="10">
        <f t="shared" si="29"/>
        <v>0.22307369317221826</v>
      </c>
      <c r="AB80" s="10">
        <f t="shared" si="30"/>
        <v>0.43373174753365479</v>
      </c>
      <c r="AC80" s="10">
        <f t="shared" si="31"/>
        <v>1.7826259155920909</v>
      </c>
      <c r="AD80" s="10">
        <f t="shared" si="32"/>
        <v>6.8256379203985906</v>
      </c>
      <c r="AE80" s="10">
        <f t="shared" si="33"/>
        <v>6.8974321471867537</v>
      </c>
      <c r="AF80" s="10">
        <f t="shared" si="34"/>
        <v>3.4685180898219654E-2</v>
      </c>
      <c r="AG80" s="10">
        <v>0.34150000000000003</v>
      </c>
      <c r="AH80" s="10">
        <v>9.7789874657659023E-2</v>
      </c>
      <c r="AI80" s="10">
        <v>0.72523480170500465</v>
      </c>
      <c r="AJ80" s="10">
        <f t="shared" si="35"/>
        <v>100.00000000000001</v>
      </c>
      <c r="AM80" s="10" t="s">
        <v>39</v>
      </c>
      <c r="AN80" s="9" t="s">
        <v>183</v>
      </c>
      <c r="AO80" s="11">
        <v>355.96707785655173</v>
      </c>
      <c r="AP80" s="11">
        <v>17.525945550104023</v>
      </c>
      <c r="AQ80" s="11">
        <v>48.070762220079139</v>
      </c>
      <c r="AR80" s="11">
        <v>485.90572752283003</v>
      </c>
      <c r="AS80" s="11">
        <v>80.195862671752224</v>
      </c>
      <c r="AT80" s="11">
        <v>2.7522664167055373</v>
      </c>
      <c r="AU80" s="11">
        <v>121.56089883337096</v>
      </c>
      <c r="AV80" s="11">
        <v>230.64250015776241</v>
      </c>
      <c r="AW80" s="11">
        <v>38.122247697194126</v>
      </c>
      <c r="AX80" s="11">
        <v>11.314960583970542</v>
      </c>
      <c r="AZ80" s="13">
        <v>1.9578189282110345</v>
      </c>
      <c r="BA80" s="13">
        <v>0.32580732777643379</v>
      </c>
      <c r="BB80" s="13">
        <v>0.29803872576449064</v>
      </c>
      <c r="BC80" s="13">
        <v>3.2264140307515916</v>
      </c>
      <c r="BD80" s="13">
        <v>0.75945481950149363</v>
      </c>
      <c r="BE80" s="13">
        <v>0.13582434766441828</v>
      </c>
      <c r="BF80" s="13">
        <v>0.88131651654193943</v>
      </c>
      <c r="BG80" s="13">
        <v>2.2510708015397611</v>
      </c>
      <c r="BH80" s="13">
        <v>0.63854764892800164</v>
      </c>
      <c r="BI80" s="13">
        <v>0.31093511684751052</v>
      </c>
    </row>
    <row r="81" spans="2:61" x14ac:dyDescent="0.2">
      <c r="B81" s="12"/>
      <c r="D81" s="16" t="s">
        <v>251</v>
      </c>
      <c r="E81" s="9" t="s">
        <v>38</v>
      </c>
      <c r="F81" s="9" t="s">
        <v>182</v>
      </c>
      <c r="G81" s="16" t="s">
        <v>236</v>
      </c>
      <c r="H81" s="10">
        <v>58.057784087032758</v>
      </c>
      <c r="I81" s="10">
        <v>0.51923430225120082</v>
      </c>
      <c r="J81" s="10">
        <v>17.784986531066753</v>
      </c>
      <c r="K81" s="10">
        <v>2.9299923520915452</v>
      </c>
      <c r="L81" s="10">
        <v>0.28839999999999999</v>
      </c>
      <c r="M81" s="10">
        <v>0.27272214247543386</v>
      </c>
      <c r="N81" s="10">
        <v>1.6520566491533557</v>
      </c>
      <c r="O81" s="10">
        <v>7.2099134512855603</v>
      </c>
      <c r="P81" s="10">
        <v>5.9709176361323211</v>
      </c>
      <c r="Q81" s="10">
        <v>3.028822884654387E-2</v>
      </c>
      <c r="R81" s="10">
        <v>0.48930000000000001</v>
      </c>
      <c r="S81" s="10">
        <v>5.0822634883153023E-3</v>
      </c>
      <c r="T81" s="10">
        <v>0.98110271364075063</v>
      </c>
      <c r="U81" s="10">
        <f t="shared" si="24"/>
        <v>94.716295380335467</v>
      </c>
      <c r="W81" s="10">
        <f t="shared" si="25"/>
        <v>61.296510652048191</v>
      </c>
      <c r="X81" s="10">
        <f t="shared" si="26"/>
        <v>0.54819954704330809</v>
      </c>
      <c r="Y81" s="10">
        <f t="shared" si="27"/>
        <v>18.777113758145557</v>
      </c>
      <c r="Z81" s="10">
        <f t="shared" si="28"/>
        <v>3.0934406168717783</v>
      </c>
      <c r="AA81" s="10">
        <f t="shared" si="29"/>
        <v>0.30448826027445769</v>
      </c>
      <c r="AB81" s="10">
        <f t="shared" si="30"/>
        <v>0.28793582073740509</v>
      </c>
      <c r="AC81" s="10">
        <f t="shared" si="31"/>
        <v>1.7442158632994293</v>
      </c>
      <c r="AD81" s="10">
        <f t="shared" si="32"/>
        <v>7.6121151300670986</v>
      </c>
      <c r="AE81" s="10">
        <f t="shared" si="33"/>
        <v>6.3040025078641051</v>
      </c>
      <c r="AF81" s="10">
        <f t="shared" si="34"/>
        <v>3.1977843648678179E-2</v>
      </c>
      <c r="AG81" s="10">
        <v>0.48930000000000001</v>
      </c>
      <c r="AH81" s="10">
        <v>5.0822634883153023E-3</v>
      </c>
      <c r="AI81" s="10">
        <v>0.98110271364075063</v>
      </c>
      <c r="AJ81" s="10">
        <f t="shared" si="35"/>
        <v>99.999999999999986</v>
      </c>
      <c r="AM81" s="10" t="s">
        <v>39</v>
      </c>
      <c r="AN81" s="9" t="s">
        <v>183</v>
      </c>
      <c r="AO81" s="11">
        <v>457.31076197119137</v>
      </c>
      <c r="AP81" s="11">
        <v>1.9662920649111237</v>
      </c>
      <c r="AQ81" s="11">
        <v>96.696683587357839</v>
      </c>
      <c r="AR81" s="11">
        <v>1072.51002999446</v>
      </c>
      <c r="AS81" s="11">
        <v>177.96127947650623</v>
      </c>
      <c r="AT81" s="11">
        <v>2.4411816522090892</v>
      </c>
      <c r="AU81" s="11">
        <v>235.40010327179098</v>
      </c>
      <c r="AV81" s="11">
        <v>449.62798675574919</v>
      </c>
      <c r="AW81" s="11">
        <v>84.476568662480631</v>
      </c>
      <c r="AX81" s="11">
        <v>26.110735981562524</v>
      </c>
      <c r="AZ81" s="13">
        <v>2.958800629953608</v>
      </c>
      <c r="BA81" s="13">
        <v>0.11579493970261608</v>
      </c>
      <c r="BB81" s="13">
        <v>0.21853450490742873</v>
      </c>
      <c r="BC81" s="13">
        <v>5.6092274568710252</v>
      </c>
      <c r="BD81" s="13">
        <v>1.542924293061309</v>
      </c>
      <c r="BE81" s="13">
        <v>0.27934441646228608</v>
      </c>
      <c r="BF81" s="13">
        <v>1.5771806919209994</v>
      </c>
      <c r="BG81" s="13">
        <v>3.9477337237154777</v>
      </c>
      <c r="BH81" s="13">
        <v>0.57190636984499388</v>
      </c>
      <c r="BI81" s="13">
        <v>0.13655914918357201</v>
      </c>
    </row>
    <row r="82" spans="2:61" x14ac:dyDescent="0.2">
      <c r="B82" s="12"/>
      <c r="D82" s="16" t="s">
        <v>251</v>
      </c>
      <c r="E82" s="9" t="s">
        <v>38</v>
      </c>
      <c r="F82" s="9" t="s">
        <v>182</v>
      </c>
      <c r="G82" s="16" t="s">
        <v>236</v>
      </c>
      <c r="H82" s="10">
        <v>58.54742075499508</v>
      </c>
      <c r="I82" s="10">
        <v>0.44710612403192268</v>
      </c>
      <c r="J82" s="10">
        <v>17.846718355373913</v>
      </c>
      <c r="K82" s="10">
        <v>2.9813614797012917</v>
      </c>
      <c r="L82" s="10">
        <v>0.1855</v>
      </c>
      <c r="M82" s="10">
        <v>0.46392920005873373</v>
      </c>
      <c r="N82" s="10">
        <v>1.8889372835082716</v>
      </c>
      <c r="O82" s="10">
        <v>5.8122718056716733</v>
      </c>
      <c r="P82" s="10">
        <v>7.0934277307189566</v>
      </c>
      <c r="Q82" s="10">
        <v>0.10944375461359451</v>
      </c>
      <c r="R82" s="10">
        <v>7.8600000000000003E-2</v>
      </c>
      <c r="S82" s="10">
        <v>8.3835390787998537E-2</v>
      </c>
      <c r="T82" s="10">
        <v>0.57793799163343995</v>
      </c>
      <c r="U82" s="10">
        <f t="shared" si="24"/>
        <v>95.376116488673432</v>
      </c>
      <c r="W82" s="10">
        <f t="shared" si="25"/>
        <v>61.385830027948337</v>
      </c>
      <c r="X82" s="10">
        <f t="shared" si="26"/>
        <v>0.46878206042811521</v>
      </c>
      <c r="Y82" s="10">
        <f t="shared" si="27"/>
        <v>18.711936501936869</v>
      </c>
      <c r="Z82" s="10">
        <f t="shared" si="28"/>
        <v>3.1258994279299985</v>
      </c>
      <c r="AA82" s="10">
        <f t="shared" si="29"/>
        <v>0.19449313604840412</v>
      </c>
      <c r="AB82" s="10">
        <f t="shared" si="30"/>
        <v>0.4864207278913778</v>
      </c>
      <c r="AC82" s="10">
        <f t="shared" si="31"/>
        <v>1.9805139410688795</v>
      </c>
      <c r="AD82" s="10">
        <f t="shared" si="32"/>
        <v>6.0940537522954408</v>
      </c>
      <c r="AE82" s="10">
        <f t="shared" si="33"/>
        <v>7.4373207799474095</v>
      </c>
      <c r="AF82" s="10">
        <f t="shared" si="34"/>
        <v>0.11474964450517516</v>
      </c>
      <c r="AG82" s="10">
        <v>7.8600000000000003E-2</v>
      </c>
      <c r="AH82" s="10">
        <v>8.3835390787998537E-2</v>
      </c>
      <c r="AI82" s="10">
        <v>0.57793799163343995</v>
      </c>
      <c r="AJ82" s="10">
        <f t="shared" si="35"/>
        <v>100</v>
      </c>
    </row>
    <row r="83" spans="2:61" x14ac:dyDescent="0.2">
      <c r="B83" s="12"/>
      <c r="D83" s="16" t="s">
        <v>251</v>
      </c>
      <c r="E83" s="9" t="s">
        <v>38</v>
      </c>
      <c r="F83" s="9" t="s">
        <v>182</v>
      </c>
      <c r="G83" s="16" t="s">
        <v>236</v>
      </c>
      <c r="H83" s="10">
        <v>58.189268865837242</v>
      </c>
      <c r="I83" s="10">
        <v>0.47981586346081767</v>
      </c>
      <c r="J83" s="10">
        <v>17.868532911390645</v>
      </c>
      <c r="K83" s="10">
        <v>2.7283720555886686</v>
      </c>
      <c r="L83" s="10">
        <v>0.29909999999999998</v>
      </c>
      <c r="M83" s="10">
        <v>0.27143471166997579</v>
      </c>
      <c r="N83" s="10">
        <v>1.6412242727772615</v>
      </c>
      <c r="O83" s="10">
        <v>7.1326625260581036</v>
      </c>
      <c r="P83" s="10">
        <v>5.9998705369485004</v>
      </c>
      <c r="Q83" s="10">
        <v>6.62557066300275E-2</v>
      </c>
      <c r="R83" s="10">
        <v>0.46510000000000001</v>
      </c>
      <c r="S83" s="10">
        <v>1.9879137507982675E-2</v>
      </c>
      <c r="T83" s="10">
        <v>0.92856619415343777</v>
      </c>
      <c r="U83" s="10">
        <f t="shared" si="24"/>
        <v>94.676537450361238</v>
      </c>
      <c r="W83" s="10">
        <f t="shared" si="25"/>
        <v>61.461129053590263</v>
      </c>
      <c r="X83" s="10">
        <f t="shared" si="26"/>
        <v>0.5067949001751193</v>
      </c>
      <c r="Y83" s="10">
        <f t="shared" si="27"/>
        <v>18.873242930709299</v>
      </c>
      <c r="Z83" s="10">
        <f t="shared" si="28"/>
        <v>2.8817826771697792</v>
      </c>
      <c r="AA83" s="10">
        <f t="shared" si="29"/>
        <v>0.3159177638459979</v>
      </c>
      <c r="AB83" s="10">
        <f t="shared" si="30"/>
        <v>0.28669691454684704</v>
      </c>
      <c r="AC83" s="10">
        <f t="shared" si="31"/>
        <v>1.7335068613358964</v>
      </c>
      <c r="AD83" s="10">
        <f t="shared" si="32"/>
        <v>7.5337171364106412</v>
      </c>
      <c r="AE83" s="10">
        <f t="shared" si="33"/>
        <v>6.3372306365705686</v>
      </c>
      <c r="AF83" s="10">
        <f t="shared" si="34"/>
        <v>6.9981125645585909E-2</v>
      </c>
      <c r="AG83" s="10">
        <v>0.46510000000000001</v>
      </c>
      <c r="AH83" s="10">
        <v>1.9879137507982675E-2</v>
      </c>
      <c r="AI83" s="10">
        <v>0.92856619415343777</v>
      </c>
      <c r="AJ83" s="10">
        <f t="shared" si="35"/>
        <v>100</v>
      </c>
    </row>
    <row r="84" spans="2:61" x14ac:dyDescent="0.2">
      <c r="D84" s="64" t="s">
        <v>252</v>
      </c>
      <c r="E84" s="64" t="s">
        <v>162</v>
      </c>
      <c r="F84" s="64" t="s">
        <v>197</v>
      </c>
      <c r="G84" s="64" t="s">
        <v>236</v>
      </c>
      <c r="H84" s="65">
        <v>63.82</v>
      </c>
      <c r="I84" s="65">
        <v>0.43940000000000001</v>
      </c>
      <c r="J84" s="65">
        <v>18.73</v>
      </c>
      <c r="K84" s="65">
        <v>2.82</v>
      </c>
      <c r="L84" s="65">
        <v>0.21629999999999999</v>
      </c>
      <c r="M84" s="65">
        <v>0.44690000000000002</v>
      </c>
      <c r="N84" s="65">
        <v>1.77</v>
      </c>
      <c r="O84" s="65">
        <v>4.72</v>
      </c>
      <c r="P84" s="65">
        <v>7.21</v>
      </c>
      <c r="Q84" s="65">
        <v>6.9800000000000001E-2</v>
      </c>
      <c r="R84" s="65">
        <v>0.15690000000000001</v>
      </c>
      <c r="S84" s="65"/>
      <c r="T84" s="65">
        <v>0.68720000000000003</v>
      </c>
      <c r="U84" s="65">
        <f t="shared" si="24"/>
        <v>100.24239999999999</v>
      </c>
      <c r="V84" s="65"/>
      <c r="W84" s="65">
        <f t="shared" si="25"/>
        <v>63.665674405241703</v>
      </c>
      <c r="X84" s="65">
        <f t="shared" si="26"/>
        <v>0.438337469972786</v>
      </c>
      <c r="Y84" s="65">
        <f t="shared" si="27"/>
        <v>18.684708267160406</v>
      </c>
      <c r="Z84" s="65">
        <f t="shared" si="28"/>
        <v>2.8131808496205202</v>
      </c>
      <c r="AA84" s="65">
        <f t="shared" si="29"/>
        <v>0.21577695665706328</v>
      </c>
      <c r="AB84" s="65">
        <f t="shared" si="30"/>
        <v>0.44581933393454276</v>
      </c>
      <c r="AC84" s="65">
        <f t="shared" si="31"/>
        <v>1.7657198949745818</v>
      </c>
      <c r="AD84" s="65">
        <f t="shared" si="32"/>
        <v>4.7085863865988848</v>
      </c>
      <c r="AE84" s="65">
        <f t="shared" si="33"/>
        <v>7.1925652219021101</v>
      </c>
      <c r="AF84" s="65">
        <f t="shared" si="34"/>
        <v>6.9631213937415712E-2</v>
      </c>
      <c r="AG84" s="65">
        <v>0.15690000000000001</v>
      </c>
      <c r="AH84" s="65"/>
      <c r="AI84" s="65">
        <v>0.68720000000000003</v>
      </c>
      <c r="AJ84" s="65">
        <f t="shared" si="35"/>
        <v>100</v>
      </c>
      <c r="AK84" s="65" t="s">
        <v>256</v>
      </c>
    </row>
    <row r="85" spans="2:61" x14ac:dyDescent="0.2">
      <c r="D85" s="64" t="s">
        <v>252</v>
      </c>
      <c r="E85" s="64" t="s">
        <v>162</v>
      </c>
      <c r="F85" s="64" t="s">
        <v>197</v>
      </c>
      <c r="G85" s="64" t="s">
        <v>236</v>
      </c>
      <c r="H85" s="65">
        <v>63.5</v>
      </c>
      <c r="I85" s="65">
        <v>0.41660000000000003</v>
      </c>
      <c r="J85" s="65">
        <v>18.61</v>
      </c>
      <c r="K85" s="65">
        <v>2.9</v>
      </c>
      <c r="L85" s="65">
        <v>0.23180000000000001</v>
      </c>
      <c r="M85" s="65">
        <v>0.46300000000000002</v>
      </c>
      <c r="N85" s="65">
        <v>1.85</v>
      </c>
      <c r="O85" s="65">
        <v>4.01</v>
      </c>
      <c r="P85" s="65">
        <v>7.28</v>
      </c>
      <c r="Q85" s="65">
        <v>7.22E-2</v>
      </c>
      <c r="R85" s="65">
        <v>0.1186</v>
      </c>
      <c r="S85" s="65"/>
      <c r="T85" s="65">
        <v>0.61280000000000001</v>
      </c>
      <c r="U85" s="65">
        <f t="shared" si="24"/>
        <v>99.333600000000004</v>
      </c>
      <c r="V85" s="65"/>
      <c r="W85" s="65">
        <f t="shared" si="25"/>
        <v>63.926002883213734</v>
      </c>
      <c r="X85" s="65">
        <f t="shared" si="26"/>
        <v>0.41939484726215503</v>
      </c>
      <c r="Y85" s="65">
        <f t="shared" si="27"/>
        <v>18.734849033962323</v>
      </c>
      <c r="Z85" s="65">
        <f t="shared" si="28"/>
        <v>2.9194552497845643</v>
      </c>
      <c r="AA85" s="65">
        <f t="shared" si="29"/>
        <v>0.23335507824140067</v>
      </c>
      <c r="AB85" s="65">
        <f t="shared" si="30"/>
        <v>0.46610613125870803</v>
      </c>
      <c r="AC85" s="65">
        <f t="shared" si="31"/>
        <v>1.8624111076211876</v>
      </c>
      <c r="AD85" s="65">
        <f t="shared" si="32"/>
        <v>4.0369019143572764</v>
      </c>
      <c r="AE85" s="65">
        <f t="shared" si="33"/>
        <v>7.3288393856660781</v>
      </c>
      <c r="AF85" s="65">
        <f t="shared" si="34"/>
        <v>7.2684368632567428E-2</v>
      </c>
      <c r="AG85" s="65">
        <v>0.1186</v>
      </c>
      <c r="AH85" s="65"/>
      <c r="AI85" s="65">
        <v>0.61280000000000001</v>
      </c>
      <c r="AJ85" s="65">
        <f t="shared" si="35"/>
        <v>99.999999999999986</v>
      </c>
      <c r="AK85" s="65"/>
    </row>
    <row r="86" spans="2:61" x14ac:dyDescent="0.2">
      <c r="D86" s="64" t="s">
        <v>252</v>
      </c>
      <c r="E86" s="64" t="s">
        <v>162</v>
      </c>
      <c r="F86" s="64" t="s">
        <v>197</v>
      </c>
      <c r="G86" s="64" t="s">
        <v>236</v>
      </c>
      <c r="H86" s="65">
        <v>63.44</v>
      </c>
      <c r="I86" s="65">
        <v>0.42259999999999998</v>
      </c>
      <c r="J86" s="65">
        <v>18.53</v>
      </c>
      <c r="K86" s="65">
        <v>3.02</v>
      </c>
      <c r="L86" s="65">
        <v>0.18729999999999999</v>
      </c>
      <c r="M86" s="65">
        <v>0.55230000000000001</v>
      </c>
      <c r="N86" s="65">
        <v>2.0099999999999998</v>
      </c>
      <c r="O86" s="65">
        <v>3.36</v>
      </c>
      <c r="P86" s="65">
        <v>8.69</v>
      </c>
      <c r="Q86" s="65">
        <v>5.3800000000000001E-2</v>
      </c>
      <c r="R86" s="65">
        <v>0</v>
      </c>
      <c r="S86" s="65"/>
      <c r="T86" s="65">
        <v>0.45889999999999997</v>
      </c>
      <c r="U86" s="65">
        <f t="shared" si="24"/>
        <v>100.26599999999999</v>
      </c>
      <c r="V86" s="65"/>
      <c r="W86" s="65">
        <f t="shared" si="25"/>
        <v>63.271697285221315</v>
      </c>
      <c r="X86" s="65">
        <f t="shared" si="26"/>
        <v>0.42147886621586583</v>
      </c>
      <c r="Y86" s="65">
        <f t="shared" si="27"/>
        <v>18.480840963038318</v>
      </c>
      <c r="Z86" s="65">
        <f t="shared" si="28"/>
        <v>3.0119881116230829</v>
      </c>
      <c r="AA86" s="65">
        <f t="shared" si="29"/>
        <v>0.18680310374404088</v>
      </c>
      <c r="AB86" s="65">
        <f t="shared" si="30"/>
        <v>0.55083477948656578</v>
      </c>
      <c r="AC86" s="65">
        <f t="shared" si="31"/>
        <v>2.0046675842259587</v>
      </c>
      <c r="AD86" s="65">
        <f t="shared" si="32"/>
        <v>3.3510861109448871</v>
      </c>
      <c r="AE86" s="65">
        <f t="shared" si="33"/>
        <v>8.6669459238425794</v>
      </c>
      <c r="AF86" s="65">
        <f t="shared" si="34"/>
        <v>5.3657271657391342E-2</v>
      </c>
      <c r="AG86" s="65">
        <v>0</v>
      </c>
      <c r="AH86" s="65"/>
      <c r="AI86" s="65">
        <v>0.45889999999999997</v>
      </c>
      <c r="AJ86" s="65">
        <f t="shared" si="35"/>
        <v>100</v>
      </c>
      <c r="AK86" s="65"/>
    </row>
    <row r="87" spans="2:61" x14ac:dyDescent="0.2">
      <c r="D87" s="64" t="s">
        <v>252</v>
      </c>
      <c r="E87" s="64" t="s">
        <v>162</v>
      </c>
      <c r="F87" s="64" t="s">
        <v>197</v>
      </c>
      <c r="G87" s="64" t="s">
        <v>236</v>
      </c>
      <c r="H87" s="65">
        <v>63.81</v>
      </c>
      <c r="I87" s="65">
        <v>0.49309999999999998</v>
      </c>
      <c r="J87" s="65">
        <v>18.809999999999999</v>
      </c>
      <c r="K87" s="65">
        <v>3.15</v>
      </c>
      <c r="L87" s="65">
        <v>0.3266</v>
      </c>
      <c r="M87" s="65">
        <v>0.28549999999999998</v>
      </c>
      <c r="N87" s="65">
        <v>1.1768000000000001</v>
      </c>
      <c r="O87" s="65">
        <v>5.16</v>
      </c>
      <c r="P87" s="65">
        <v>6.36</v>
      </c>
      <c r="Q87" s="65">
        <v>2.1299999999999999E-2</v>
      </c>
      <c r="R87" s="65">
        <v>0.56110000000000004</v>
      </c>
      <c r="S87" s="65"/>
      <c r="T87" s="65">
        <v>1.06</v>
      </c>
      <c r="U87" s="65">
        <f t="shared" si="24"/>
        <v>99.593299999999999</v>
      </c>
      <c r="V87" s="65"/>
      <c r="W87" s="65">
        <f t="shared" si="25"/>
        <v>64.070575028641485</v>
      </c>
      <c r="X87" s="65">
        <f t="shared" si="26"/>
        <v>0.49511362712150309</v>
      </c>
      <c r="Y87" s="65">
        <f t="shared" si="27"/>
        <v>18.886812667117162</v>
      </c>
      <c r="Z87" s="65">
        <f t="shared" si="28"/>
        <v>3.1628633653067024</v>
      </c>
      <c r="AA87" s="65">
        <f t="shared" si="29"/>
        <v>0.32793370638386315</v>
      </c>
      <c r="AB87" s="65">
        <f t="shared" si="30"/>
        <v>0.28666587009367095</v>
      </c>
      <c r="AC87" s="65">
        <f t="shared" si="31"/>
        <v>1.1816055899342628</v>
      </c>
      <c r="AD87" s="65">
        <f t="shared" si="32"/>
        <v>5.1810714174547883</v>
      </c>
      <c r="AE87" s="65">
        <f t="shared" si="33"/>
        <v>6.3859717470954376</v>
      </c>
      <c r="AF87" s="65">
        <f t="shared" si="34"/>
        <v>2.138698085112151E-2</v>
      </c>
      <c r="AG87" s="65">
        <v>0.56110000000000004</v>
      </c>
      <c r="AH87" s="65"/>
      <c r="AI87" s="65">
        <v>1.06</v>
      </c>
      <c r="AJ87" s="65">
        <f t="shared" si="35"/>
        <v>100</v>
      </c>
      <c r="AK87" s="65"/>
    </row>
    <row r="88" spans="2:61" x14ac:dyDescent="0.2">
      <c r="D88" s="64" t="s">
        <v>252</v>
      </c>
      <c r="E88" s="64" t="s">
        <v>162</v>
      </c>
      <c r="F88" s="64" t="s">
        <v>197</v>
      </c>
      <c r="G88" s="64" t="s">
        <v>236</v>
      </c>
      <c r="H88" s="65">
        <v>63.55</v>
      </c>
      <c r="I88" s="65">
        <v>0.46400000000000002</v>
      </c>
      <c r="J88" s="65">
        <v>18.829999999999998</v>
      </c>
      <c r="K88" s="65">
        <v>3.04</v>
      </c>
      <c r="L88" s="65">
        <v>0.30809999999999998</v>
      </c>
      <c r="M88" s="65">
        <v>0.31640000000000001</v>
      </c>
      <c r="N88" s="65">
        <v>1.71</v>
      </c>
      <c r="O88" s="65">
        <v>4.6500000000000004</v>
      </c>
      <c r="P88" s="65">
        <v>6.35</v>
      </c>
      <c r="Q88" s="65">
        <v>2.6499999999999999E-2</v>
      </c>
      <c r="R88" s="65">
        <v>0.34029999999999999</v>
      </c>
      <c r="S88" s="65"/>
      <c r="T88" s="65">
        <v>0.9052</v>
      </c>
      <c r="U88" s="65">
        <f t="shared" si="24"/>
        <v>99.24499999999999</v>
      </c>
      <c r="V88" s="65"/>
      <c r="W88" s="65">
        <f t="shared" si="25"/>
        <v>64.033452566879944</v>
      </c>
      <c r="X88" s="65">
        <f t="shared" si="26"/>
        <v>0.46752985037029582</v>
      </c>
      <c r="Y88" s="65">
        <f t="shared" si="27"/>
        <v>18.973248022570406</v>
      </c>
      <c r="Z88" s="65">
        <f t="shared" si="28"/>
        <v>3.0631266058743516</v>
      </c>
      <c r="AA88" s="65">
        <f t="shared" si="29"/>
        <v>0.31044385107562095</v>
      </c>
      <c r="AB88" s="65">
        <f t="shared" si="30"/>
        <v>0.31880699279560687</v>
      </c>
      <c r="AC88" s="65">
        <f t="shared" si="31"/>
        <v>1.7230087158043228</v>
      </c>
      <c r="AD88" s="65">
        <f t="shared" si="32"/>
        <v>4.685374578064387</v>
      </c>
      <c r="AE88" s="65">
        <f t="shared" si="33"/>
        <v>6.3983072195072808</v>
      </c>
      <c r="AF88" s="65">
        <f t="shared" si="34"/>
        <v>2.6701597057786287E-2</v>
      </c>
      <c r="AG88" s="65">
        <v>0.34029999999999999</v>
      </c>
      <c r="AH88" s="65"/>
      <c r="AI88" s="65">
        <v>0.9052</v>
      </c>
      <c r="AJ88" s="65">
        <f t="shared" si="35"/>
        <v>99.999999999999972</v>
      </c>
      <c r="AK88" s="65"/>
    </row>
    <row r="89" spans="2:61" x14ac:dyDescent="0.2">
      <c r="D89" s="64" t="s">
        <v>252</v>
      </c>
      <c r="E89" s="64" t="s">
        <v>162</v>
      </c>
      <c r="F89" s="64" t="s">
        <v>197</v>
      </c>
      <c r="G89" s="64" t="s">
        <v>236</v>
      </c>
      <c r="H89" s="65">
        <v>62.7</v>
      </c>
      <c r="I89" s="65">
        <v>0.45569999999999999</v>
      </c>
      <c r="J89" s="65">
        <v>18.66</v>
      </c>
      <c r="K89" s="65">
        <v>3.27</v>
      </c>
      <c r="L89" s="65">
        <v>0.1595</v>
      </c>
      <c r="M89" s="65">
        <v>0.68730000000000002</v>
      </c>
      <c r="N89" s="65">
        <v>2.0699999999999998</v>
      </c>
      <c r="O89" s="65">
        <v>4.6900000000000004</v>
      </c>
      <c r="P89" s="65">
        <v>8.27</v>
      </c>
      <c r="Q89" s="65">
        <v>0.1037</v>
      </c>
      <c r="R89" s="65">
        <v>1.46E-2</v>
      </c>
      <c r="S89" s="65"/>
      <c r="T89" s="65">
        <v>0.42570000000000002</v>
      </c>
      <c r="U89" s="65">
        <f t="shared" si="24"/>
        <v>101.06619999999998</v>
      </c>
      <c r="V89" s="65"/>
      <c r="W89" s="65">
        <f t="shared" si="25"/>
        <v>62.038545032859659</v>
      </c>
      <c r="X89" s="65">
        <f t="shared" si="26"/>
        <v>0.45089258327709963</v>
      </c>
      <c r="Y89" s="65">
        <f t="shared" si="27"/>
        <v>18.463145938008953</v>
      </c>
      <c r="Z89" s="65">
        <f t="shared" si="28"/>
        <v>3.235503066307035</v>
      </c>
      <c r="AA89" s="65">
        <f t="shared" si="29"/>
        <v>0.15781735139937986</v>
      </c>
      <c r="AB89" s="65">
        <f t="shared" si="30"/>
        <v>0.6800493142118732</v>
      </c>
      <c r="AC89" s="65">
        <f t="shared" si="31"/>
        <v>2.0481624915154621</v>
      </c>
      <c r="AD89" s="65">
        <f t="shared" si="32"/>
        <v>4.6405227464770631</v>
      </c>
      <c r="AE89" s="65">
        <f t="shared" si="33"/>
        <v>8.1827554612719204</v>
      </c>
      <c r="AF89" s="65">
        <f t="shared" si="34"/>
        <v>0.10260601467157171</v>
      </c>
      <c r="AG89" s="65">
        <v>1.46E-2</v>
      </c>
      <c r="AH89" s="65"/>
      <c r="AI89" s="65">
        <v>0.42570000000000002</v>
      </c>
      <c r="AJ89" s="65">
        <f t="shared" si="35"/>
        <v>100</v>
      </c>
      <c r="AK89" s="65"/>
    </row>
    <row r="90" spans="2:61" x14ac:dyDescent="0.2">
      <c r="D90" s="64" t="s">
        <v>252</v>
      </c>
      <c r="E90" s="64" t="s">
        <v>162</v>
      </c>
      <c r="F90" s="64" t="s">
        <v>197</v>
      </c>
      <c r="G90" s="64" t="s">
        <v>236</v>
      </c>
      <c r="H90" s="65">
        <v>62.48</v>
      </c>
      <c r="I90" s="65">
        <v>0.38879999999999998</v>
      </c>
      <c r="J90" s="65">
        <v>18.149999999999999</v>
      </c>
      <c r="K90" s="65">
        <v>2.62</v>
      </c>
      <c r="L90" s="65">
        <v>0.1953</v>
      </c>
      <c r="M90" s="65">
        <v>0.33600000000000002</v>
      </c>
      <c r="N90" s="65">
        <v>1.65</v>
      </c>
      <c r="O90" s="65">
        <v>3.09</v>
      </c>
      <c r="P90" s="65">
        <v>5.96</v>
      </c>
      <c r="Q90" s="65">
        <v>3.0300000000000001E-2</v>
      </c>
      <c r="R90" s="65">
        <v>7.9699999999999993E-2</v>
      </c>
      <c r="S90" s="65"/>
      <c r="T90" s="65">
        <v>0.65439999999999998</v>
      </c>
      <c r="U90" s="65">
        <f t="shared" si="24"/>
        <v>94.900400000000005</v>
      </c>
      <c r="V90" s="65"/>
      <c r="W90" s="65">
        <f t="shared" si="25"/>
        <v>65.837446417507195</v>
      </c>
      <c r="X90" s="65">
        <f t="shared" si="26"/>
        <v>0.40969268833429567</v>
      </c>
      <c r="Y90" s="65">
        <f t="shared" si="27"/>
        <v>19.12531454029698</v>
      </c>
      <c r="Z90" s="65">
        <f t="shared" si="28"/>
        <v>2.7607892063679391</v>
      </c>
      <c r="AA90" s="65">
        <f t="shared" si="29"/>
        <v>0.2057947068716254</v>
      </c>
      <c r="AB90" s="65">
        <f t="shared" si="30"/>
        <v>0.35405540967161359</v>
      </c>
      <c r="AC90" s="65">
        <f t="shared" si="31"/>
        <v>1.7386649582088167</v>
      </c>
      <c r="AD90" s="65">
        <f t="shared" si="32"/>
        <v>3.256045285372875</v>
      </c>
      <c r="AE90" s="65">
        <f t="shared" si="33"/>
        <v>6.2802685763179076</v>
      </c>
      <c r="AF90" s="65">
        <f t="shared" si="34"/>
        <v>3.1928211050743727E-2</v>
      </c>
      <c r="AG90" s="65">
        <v>7.9699999999999993E-2</v>
      </c>
      <c r="AH90" s="65"/>
      <c r="AI90" s="65">
        <v>0.65439999999999998</v>
      </c>
      <c r="AJ90" s="65">
        <f t="shared" si="35"/>
        <v>100</v>
      </c>
      <c r="AK90" s="65"/>
    </row>
    <row r="91" spans="2:61" x14ac:dyDescent="0.2">
      <c r="D91" s="64" t="s">
        <v>252</v>
      </c>
      <c r="E91" s="64" t="s">
        <v>162</v>
      </c>
      <c r="F91" s="64" t="s">
        <v>197</v>
      </c>
      <c r="G91" s="64" t="s">
        <v>236</v>
      </c>
      <c r="H91" s="65">
        <v>62.56</v>
      </c>
      <c r="I91" s="65">
        <v>0.46189999999999998</v>
      </c>
      <c r="J91" s="65">
        <v>18.98</v>
      </c>
      <c r="K91" s="65">
        <v>3.11</v>
      </c>
      <c r="L91" s="65">
        <v>0.38740000000000002</v>
      </c>
      <c r="M91" s="65">
        <v>0.33069999999999999</v>
      </c>
      <c r="N91" s="65">
        <v>1.72</v>
      </c>
      <c r="O91" s="65">
        <v>5.7</v>
      </c>
      <c r="P91" s="65">
        <v>6.43</v>
      </c>
      <c r="Q91" s="65">
        <v>4.7600000000000003E-2</v>
      </c>
      <c r="R91" s="65">
        <v>0.47949999999999998</v>
      </c>
      <c r="S91" s="65"/>
      <c r="T91" s="65">
        <v>0.92449999999999999</v>
      </c>
      <c r="U91" s="65">
        <f t="shared" si="24"/>
        <v>99.72760000000001</v>
      </c>
      <c r="V91" s="65"/>
      <c r="W91" s="65">
        <f t="shared" si="25"/>
        <v>62.730878914162169</v>
      </c>
      <c r="X91" s="65">
        <f t="shared" si="26"/>
        <v>0.46316165234097673</v>
      </c>
      <c r="Y91" s="65">
        <f t="shared" si="27"/>
        <v>19.031842739622732</v>
      </c>
      <c r="Z91" s="65">
        <f t="shared" si="28"/>
        <v>3.1184947797801206</v>
      </c>
      <c r="AA91" s="65">
        <f t="shared" si="29"/>
        <v>0.388458160027916</v>
      </c>
      <c r="AB91" s="65">
        <f t="shared" si="30"/>
        <v>0.33160328735475431</v>
      </c>
      <c r="AC91" s="65">
        <f t="shared" si="31"/>
        <v>1.7246980775632823</v>
      </c>
      <c r="AD91" s="65">
        <f t="shared" si="32"/>
        <v>5.7155692105294822</v>
      </c>
      <c r="AE91" s="65">
        <f t="shared" si="33"/>
        <v>6.4475631620534326</v>
      </c>
      <c r="AF91" s="65">
        <f t="shared" si="34"/>
        <v>4.77300165651234E-2</v>
      </c>
      <c r="AG91" s="65">
        <v>0.47949999999999998</v>
      </c>
      <c r="AH91" s="65"/>
      <c r="AI91" s="65">
        <v>0.92449999999999999</v>
      </c>
      <c r="AJ91" s="65">
        <f t="shared" si="35"/>
        <v>99.999999999999986</v>
      </c>
      <c r="AK91" s="65"/>
    </row>
    <row r="92" spans="2:61" x14ac:dyDescent="0.2">
      <c r="D92" s="64" t="s">
        <v>252</v>
      </c>
      <c r="E92" s="64" t="s">
        <v>162</v>
      </c>
      <c r="F92" s="64" t="s">
        <v>197</v>
      </c>
      <c r="G92" s="64" t="s">
        <v>236</v>
      </c>
      <c r="H92" s="65">
        <v>61.37</v>
      </c>
      <c r="I92" s="65">
        <v>0.41439999999999999</v>
      </c>
      <c r="J92" s="65">
        <v>19.46</v>
      </c>
      <c r="K92" s="65">
        <v>2.81</v>
      </c>
      <c r="L92" s="65">
        <v>0.17100000000000001</v>
      </c>
      <c r="M92" s="65">
        <v>0.49030000000000001</v>
      </c>
      <c r="N92" s="65">
        <v>2.2000000000000002</v>
      </c>
      <c r="O92" s="65">
        <v>3.66</v>
      </c>
      <c r="P92" s="65">
        <v>8.2200000000000006</v>
      </c>
      <c r="Q92" s="65">
        <v>5.7099999999999998E-2</v>
      </c>
      <c r="R92" s="65">
        <v>8.5000000000000006E-2</v>
      </c>
      <c r="S92" s="65"/>
      <c r="T92" s="65">
        <v>0.58979999999999999</v>
      </c>
      <c r="U92" s="65">
        <f t="shared" si="24"/>
        <v>98.852800000000016</v>
      </c>
      <c r="V92" s="65"/>
      <c r="W92" s="65">
        <f t="shared" si="25"/>
        <v>62.082207079617362</v>
      </c>
      <c r="X92" s="65">
        <f t="shared" si="26"/>
        <v>0.41920916757036714</v>
      </c>
      <c r="Y92" s="65">
        <f t="shared" si="27"/>
        <v>19.685835909554406</v>
      </c>
      <c r="Z92" s="65">
        <f t="shared" si="28"/>
        <v>2.8426104268164378</v>
      </c>
      <c r="AA92" s="65">
        <f t="shared" si="29"/>
        <v>0.17298447793082239</v>
      </c>
      <c r="AB92" s="65">
        <f t="shared" si="30"/>
        <v>0.49598999724843396</v>
      </c>
      <c r="AC92" s="65">
        <f t="shared" si="31"/>
        <v>2.2255312950164283</v>
      </c>
      <c r="AD92" s="65">
        <f t="shared" si="32"/>
        <v>3.7024747908000575</v>
      </c>
      <c r="AE92" s="65">
        <f t="shared" si="33"/>
        <v>8.3153942022886547</v>
      </c>
      <c r="AF92" s="65">
        <f t="shared" si="34"/>
        <v>5.7762653157017292E-2</v>
      </c>
      <c r="AG92" s="65">
        <v>8.5000000000000006E-2</v>
      </c>
      <c r="AH92" s="65"/>
      <c r="AI92" s="65">
        <v>0.58979999999999999</v>
      </c>
      <c r="AJ92" s="65">
        <f t="shared" si="35"/>
        <v>99.999999999999972</v>
      </c>
      <c r="AK92" s="65"/>
    </row>
    <row r="93" spans="2:61" x14ac:dyDescent="0.2">
      <c r="D93" s="64" t="s">
        <v>252</v>
      </c>
      <c r="E93" s="64" t="s">
        <v>162</v>
      </c>
      <c r="F93" s="64" t="s">
        <v>197</v>
      </c>
      <c r="G93" s="64" t="s">
        <v>236</v>
      </c>
      <c r="H93" s="65">
        <v>64.099999999999994</v>
      </c>
      <c r="I93" s="65">
        <v>0.53</v>
      </c>
      <c r="J93" s="65">
        <v>19.04</v>
      </c>
      <c r="K93" s="65">
        <v>3.13</v>
      </c>
      <c r="L93" s="65">
        <v>0.37880000000000003</v>
      </c>
      <c r="M93" s="65">
        <v>0.28860000000000002</v>
      </c>
      <c r="N93" s="65">
        <v>1.7</v>
      </c>
      <c r="O93" s="65">
        <v>4.6399999999999997</v>
      </c>
      <c r="P93" s="65">
        <v>6.17</v>
      </c>
      <c r="Q93" s="65">
        <v>0</v>
      </c>
      <c r="R93" s="65">
        <v>0.37630000000000002</v>
      </c>
      <c r="S93" s="65"/>
      <c r="T93" s="65">
        <v>0.9153</v>
      </c>
      <c r="U93" s="65">
        <f t="shared" si="24"/>
        <v>99.977399999999989</v>
      </c>
      <c r="V93" s="65"/>
      <c r="W93" s="65">
        <f t="shared" si="25"/>
        <v>64.11448987471168</v>
      </c>
      <c r="X93" s="65">
        <f t="shared" si="26"/>
        <v>0.53011980707639927</v>
      </c>
      <c r="Y93" s="65">
        <f t="shared" si="27"/>
        <v>19.044304012706874</v>
      </c>
      <c r="Z93" s="65">
        <f t="shared" si="28"/>
        <v>3.1307075399040185</v>
      </c>
      <c r="AA93" s="65">
        <f t="shared" si="29"/>
        <v>0.37888562815196242</v>
      </c>
      <c r="AB93" s="65">
        <f t="shared" si="30"/>
        <v>0.28866523834386576</v>
      </c>
      <c r="AC93" s="65">
        <f t="shared" si="31"/>
        <v>1.7003842868488279</v>
      </c>
      <c r="AD93" s="65">
        <f t="shared" si="32"/>
        <v>4.6410488770462122</v>
      </c>
      <c r="AE93" s="65">
        <f t="shared" si="33"/>
        <v>6.1713947352101579</v>
      </c>
      <c r="AF93" s="65">
        <f t="shared" si="34"/>
        <v>0</v>
      </c>
      <c r="AG93" s="65">
        <v>0.37630000000000002</v>
      </c>
      <c r="AH93" s="65"/>
      <c r="AI93" s="65">
        <v>0.9153</v>
      </c>
      <c r="AJ93" s="65">
        <f t="shared" si="35"/>
        <v>100.00000000000001</v>
      </c>
      <c r="AK93" s="65"/>
    </row>
    <row r="94" spans="2:61" x14ac:dyDescent="0.2">
      <c r="D94" s="64" t="s">
        <v>252</v>
      </c>
      <c r="E94" s="64" t="s">
        <v>162</v>
      </c>
      <c r="F94" s="64" t="s">
        <v>197</v>
      </c>
      <c r="G94" s="64" t="s">
        <v>236</v>
      </c>
      <c r="H94" s="65">
        <v>64.319999999999993</v>
      </c>
      <c r="I94" s="65">
        <v>0.42</v>
      </c>
      <c r="J94" s="65">
        <v>18.73</v>
      </c>
      <c r="K94" s="65">
        <v>2.84</v>
      </c>
      <c r="L94" s="65">
        <v>0.2291</v>
      </c>
      <c r="M94" s="65">
        <v>0.44740000000000002</v>
      </c>
      <c r="N94" s="65">
        <v>1.79</v>
      </c>
      <c r="O94" s="65">
        <v>4.05</v>
      </c>
      <c r="P94" s="65">
        <v>7.21</v>
      </c>
      <c r="Q94" s="65">
        <v>4.7100000000000003E-2</v>
      </c>
      <c r="R94" s="65">
        <v>0.1106</v>
      </c>
      <c r="S94" s="65"/>
      <c r="T94" s="65">
        <v>0.65129999999999999</v>
      </c>
      <c r="U94" s="65">
        <f t="shared" si="24"/>
        <v>100.0836</v>
      </c>
      <c r="V94" s="65"/>
      <c r="W94" s="65">
        <f t="shared" si="25"/>
        <v>64.266273395441402</v>
      </c>
      <c r="X94" s="65">
        <f t="shared" si="26"/>
        <v>0.41964917329112861</v>
      </c>
      <c r="Y94" s="65">
        <f t="shared" si="27"/>
        <v>18.71435479938771</v>
      </c>
      <c r="Z94" s="65">
        <f t="shared" si="28"/>
        <v>2.8376277432066792</v>
      </c>
      <c r="AA94" s="65">
        <f t="shared" si="29"/>
        <v>0.22890863238332754</v>
      </c>
      <c r="AB94" s="65">
        <f t="shared" si="30"/>
        <v>0.4470262860248832</v>
      </c>
      <c r="AC94" s="65">
        <f t="shared" si="31"/>
        <v>1.7885048099788576</v>
      </c>
      <c r="AD94" s="65">
        <f t="shared" si="32"/>
        <v>4.0466170281644542</v>
      </c>
      <c r="AE94" s="65">
        <f t="shared" si="33"/>
        <v>7.2039774748310412</v>
      </c>
      <c r="AF94" s="65">
        <f t="shared" si="34"/>
        <v>4.7060657290505133E-2</v>
      </c>
      <c r="AG94" s="65">
        <v>0.1106</v>
      </c>
      <c r="AH94" s="65"/>
      <c r="AI94" s="65">
        <v>0.65129999999999999</v>
      </c>
      <c r="AJ94" s="65">
        <f t="shared" si="35"/>
        <v>99.999999999999972</v>
      </c>
      <c r="AK94" s="65"/>
    </row>
    <row r="95" spans="2:61" x14ac:dyDescent="0.2">
      <c r="D95" s="64" t="s">
        <v>252</v>
      </c>
      <c r="E95" s="64" t="s">
        <v>162</v>
      </c>
      <c r="F95" s="64" t="s">
        <v>197</v>
      </c>
      <c r="G95" s="64" t="s">
        <v>236</v>
      </c>
      <c r="H95" s="65">
        <v>63.67</v>
      </c>
      <c r="I95" s="65">
        <v>0.42359999999999998</v>
      </c>
      <c r="J95" s="65">
        <v>19.03</v>
      </c>
      <c r="K95" s="65">
        <v>3.24</v>
      </c>
      <c r="L95" s="65">
        <v>0.2198</v>
      </c>
      <c r="M95" s="65">
        <v>0.65010000000000001</v>
      </c>
      <c r="N95" s="65">
        <v>2.09</v>
      </c>
      <c r="O95" s="65">
        <v>3.78</v>
      </c>
      <c r="P95" s="65">
        <v>7.48</v>
      </c>
      <c r="Q95" s="65">
        <v>0.15229999999999999</v>
      </c>
      <c r="R95" s="65">
        <v>7.6499999999999999E-2</v>
      </c>
      <c r="S95" s="65"/>
      <c r="T95" s="65">
        <v>0.42780000000000001</v>
      </c>
      <c r="U95" s="65">
        <f t="shared" si="24"/>
        <v>100.7358</v>
      </c>
      <c r="V95" s="65"/>
      <c r="W95" s="65">
        <f t="shared" si="25"/>
        <v>63.20493806571249</v>
      </c>
      <c r="X95" s="65">
        <f t="shared" si="26"/>
        <v>0.42050591745933424</v>
      </c>
      <c r="Y95" s="65">
        <f t="shared" si="27"/>
        <v>18.891000021839307</v>
      </c>
      <c r="Z95" s="65">
        <f t="shared" si="28"/>
        <v>3.2163342128617631</v>
      </c>
      <c r="AA95" s="65">
        <f t="shared" si="29"/>
        <v>0.21819452468735048</v>
      </c>
      <c r="AB95" s="65">
        <f t="shared" si="30"/>
        <v>0.64535150363624461</v>
      </c>
      <c r="AC95" s="65">
        <f t="shared" si="31"/>
        <v>2.0747341064447795</v>
      </c>
      <c r="AD95" s="65">
        <f t="shared" si="32"/>
        <v>3.7523899150053905</v>
      </c>
      <c r="AE95" s="65">
        <f t="shared" si="33"/>
        <v>7.425364170433947</v>
      </c>
      <c r="AF95" s="65">
        <f t="shared" si="34"/>
        <v>0.15118756191939706</v>
      </c>
      <c r="AG95" s="65">
        <v>7.6499999999999999E-2</v>
      </c>
      <c r="AH95" s="65"/>
      <c r="AI95" s="65">
        <v>0.42780000000000001</v>
      </c>
      <c r="AJ95" s="65">
        <f t="shared" si="35"/>
        <v>100.00000000000003</v>
      </c>
      <c r="AK95" s="65"/>
    </row>
    <row r="96" spans="2:61" x14ac:dyDescent="0.2">
      <c r="D96" s="64" t="s">
        <v>252</v>
      </c>
      <c r="E96" s="64" t="s">
        <v>162</v>
      </c>
      <c r="F96" s="64" t="s">
        <v>197</v>
      </c>
      <c r="G96" s="64" t="s">
        <v>236</v>
      </c>
      <c r="H96" s="65">
        <v>65.12</v>
      </c>
      <c r="I96" s="65">
        <v>0.49490000000000001</v>
      </c>
      <c r="J96" s="65">
        <v>18.760000000000002</v>
      </c>
      <c r="K96" s="65">
        <v>2.81</v>
      </c>
      <c r="L96" s="65">
        <v>0.21190000000000001</v>
      </c>
      <c r="M96" s="65">
        <v>0.35299999999999998</v>
      </c>
      <c r="N96" s="65">
        <v>1.63</v>
      </c>
      <c r="O96" s="65">
        <v>3.86</v>
      </c>
      <c r="P96" s="65">
        <v>6.67</v>
      </c>
      <c r="Q96" s="65">
        <v>1.84E-2</v>
      </c>
      <c r="R96" s="65">
        <v>0.1772</v>
      </c>
      <c r="S96" s="65"/>
      <c r="T96" s="65">
        <v>0.71809999999999996</v>
      </c>
      <c r="U96" s="65">
        <f t="shared" si="24"/>
        <v>99.928200000000004</v>
      </c>
      <c r="V96" s="65"/>
      <c r="W96" s="65">
        <f t="shared" si="25"/>
        <v>65.166789755044121</v>
      </c>
      <c r="X96" s="65">
        <f t="shared" si="26"/>
        <v>0.49525559351614457</v>
      </c>
      <c r="Y96" s="65">
        <f t="shared" si="27"/>
        <v>18.773479358179173</v>
      </c>
      <c r="Z96" s="65">
        <f t="shared" si="28"/>
        <v>2.8120190296632983</v>
      </c>
      <c r="AA96" s="65">
        <f t="shared" si="29"/>
        <v>0.21205225351802595</v>
      </c>
      <c r="AB96" s="65">
        <f t="shared" si="30"/>
        <v>0.35325363611072746</v>
      </c>
      <c r="AC96" s="65">
        <f t="shared" si="31"/>
        <v>1.6311711809078917</v>
      </c>
      <c r="AD96" s="65">
        <f t="shared" si="32"/>
        <v>3.8627734713524311</v>
      </c>
      <c r="AE96" s="65">
        <f t="shared" si="33"/>
        <v>6.6747925010157294</v>
      </c>
      <c r="AF96" s="65">
        <f t="shared" si="34"/>
        <v>1.8413220692457183E-2</v>
      </c>
      <c r="AG96" s="65">
        <v>0.1772</v>
      </c>
      <c r="AH96" s="65"/>
      <c r="AI96" s="65">
        <v>0.71809999999999996</v>
      </c>
      <c r="AJ96" s="65">
        <f t="shared" si="35"/>
        <v>100</v>
      </c>
      <c r="AK96" s="65"/>
    </row>
    <row r="97" spans="4:37" x14ac:dyDescent="0.2">
      <c r="D97" s="64" t="s">
        <v>252</v>
      </c>
      <c r="E97" s="64" t="s">
        <v>162</v>
      </c>
      <c r="F97" s="64" t="s">
        <v>197</v>
      </c>
      <c r="G97" s="64" t="s">
        <v>236</v>
      </c>
      <c r="H97" s="65">
        <v>63.24</v>
      </c>
      <c r="I97" s="65">
        <v>0.51249999999999996</v>
      </c>
      <c r="J97" s="65">
        <v>18.72</v>
      </c>
      <c r="K97" s="65">
        <v>3.17</v>
      </c>
      <c r="L97" s="65">
        <v>0.39889999999999998</v>
      </c>
      <c r="M97" s="65">
        <v>0.30270000000000002</v>
      </c>
      <c r="N97" s="65">
        <v>1.72</v>
      </c>
      <c r="O97" s="65">
        <v>4.1500000000000004</v>
      </c>
      <c r="P97" s="65">
        <v>5.82</v>
      </c>
      <c r="Q97" s="65">
        <v>2.0899999999999998E-2</v>
      </c>
      <c r="R97" s="65">
        <v>0.38619999999999999</v>
      </c>
      <c r="S97" s="65"/>
      <c r="T97" s="65">
        <v>0.879</v>
      </c>
      <c r="U97" s="65">
        <f t="shared" si="24"/>
        <v>98.054999999999993</v>
      </c>
      <c r="V97" s="65"/>
      <c r="W97" s="65">
        <f t="shared" si="25"/>
        <v>64.494416398959771</v>
      </c>
      <c r="X97" s="65">
        <f t="shared" si="26"/>
        <v>0.52266585079802153</v>
      </c>
      <c r="Y97" s="65">
        <f t="shared" si="27"/>
        <v>19.091326296466271</v>
      </c>
      <c r="Z97" s="65">
        <f t="shared" si="28"/>
        <v>3.23287950639947</v>
      </c>
      <c r="AA97" s="65">
        <f t="shared" si="29"/>
        <v>0.40681250318698692</v>
      </c>
      <c r="AB97" s="65">
        <f t="shared" si="30"/>
        <v>0.3087042986079242</v>
      </c>
      <c r="AC97" s="65">
        <f t="shared" si="31"/>
        <v>1.7541175870684822</v>
      </c>
      <c r="AD97" s="65">
        <f t="shared" si="32"/>
        <v>4.2323185967059311</v>
      </c>
      <c r="AE97" s="65">
        <f t="shared" si="33"/>
        <v>5.9354443934526548</v>
      </c>
      <c r="AF97" s="65">
        <f t="shared" si="34"/>
        <v>2.1314568354494925E-2</v>
      </c>
      <c r="AG97" s="65">
        <v>0.38619999999999999</v>
      </c>
      <c r="AH97" s="65"/>
      <c r="AI97" s="65">
        <v>0.879</v>
      </c>
      <c r="AJ97" s="65">
        <f t="shared" si="35"/>
        <v>100.00000000000001</v>
      </c>
      <c r="AK97" s="65"/>
    </row>
    <row r="98" spans="4:37" x14ac:dyDescent="0.2">
      <c r="D98" s="64" t="s">
        <v>252</v>
      </c>
      <c r="E98" s="64" t="s">
        <v>162</v>
      </c>
      <c r="F98" s="64" t="s">
        <v>197</v>
      </c>
      <c r="G98" s="64" t="s">
        <v>236</v>
      </c>
      <c r="H98" s="65">
        <v>61.83</v>
      </c>
      <c r="I98" s="65">
        <v>0.56210000000000004</v>
      </c>
      <c r="J98" s="65">
        <v>18.739999999999998</v>
      </c>
      <c r="K98" s="65">
        <v>3.47</v>
      </c>
      <c r="L98" s="65">
        <v>0.17319999999999999</v>
      </c>
      <c r="M98" s="65">
        <v>0.70430000000000004</v>
      </c>
      <c r="N98" s="65">
        <v>3.54</v>
      </c>
      <c r="O98" s="65">
        <v>2.92</v>
      </c>
      <c r="P98" s="65">
        <v>7.72</v>
      </c>
      <c r="Q98" s="65">
        <v>0.1431</v>
      </c>
      <c r="R98" s="65">
        <v>5.4300000000000001E-2</v>
      </c>
      <c r="S98" s="65"/>
      <c r="T98" s="65">
        <v>0.49509999999999998</v>
      </c>
      <c r="U98" s="65">
        <f t="shared" si="24"/>
        <v>99.802700000000002</v>
      </c>
      <c r="V98" s="65"/>
      <c r="W98" s="65">
        <f t="shared" si="25"/>
        <v>61.952231753249158</v>
      </c>
      <c r="X98" s="65">
        <f t="shared" si="26"/>
        <v>0.56321121572863264</v>
      </c>
      <c r="Y98" s="65">
        <f t="shared" si="27"/>
        <v>18.777047113955831</v>
      </c>
      <c r="Z98" s="65">
        <f t="shared" si="28"/>
        <v>3.4768598444731453</v>
      </c>
      <c r="AA98" s="65">
        <f t="shared" si="29"/>
        <v>0.17354239915352992</v>
      </c>
      <c r="AB98" s="65">
        <f t="shared" si="30"/>
        <v>0.70569233096900186</v>
      </c>
      <c r="AC98" s="65">
        <f t="shared" si="31"/>
        <v>3.5469982275028631</v>
      </c>
      <c r="AD98" s="65">
        <f t="shared" si="32"/>
        <v>2.9257725492396496</v>
      </c>
      <c r="AE98" s="65">
        <f t="shared" si="33"/>
        <v>7.7352616712774305</v>
      </c>
      <c r="AF98" s="65">
        <f t="shared" si="34"/>
        <v>0.14338289445075134</v>
      </c>
      <c r="AG98" s="65">
        <v>5.4300000000000001E-2</v>
      </c>
      <c r="AH98" s="65"/>
      <c r="AI98" s="65">
        <v>0.49509999999999998</v>
      </c>
      <c r="AJ98" s="65">
        <f t="shared" si="35"/>
        <v>100</v>
      </c>
      <c r="AK98" s="65"/>
    </row>
    <row r="99" spans="4:37" x14ac:dyDescent="0.2">
      <c r="D99" s="64" t="s">
        <v>252</v>
      </c>
      <c r="E99" s="64" t="s">
        <v>162</v>
      </c>
      <c r="F99" s="64" t="s">
        <v>197</v>
      </c>
      <c r="G99" s="64" t="s">
        <v>236</v>
      </c>
      <c r="H99" s="65">
        <v>64.03</v>
      </c>
      <c r="I99" s="65">
        <v>0.49909999999999999</v>
      </c>
      <c r="J99" s="65">
        <v>19.04</v>
      </c>
      <c r="K99" s="65">
        <v>3.12</v>
      </c>
      <c r="L99" s="65">
        <v>0.29899999999999999</v>
      </c>
      <c r="M99" s="65">
        <v>0.35089999999999999</v>
      </c>
      <c r="N99" s="65">
        <v>1.66</v>
      </c>
      <c r="O99" s="65">
        <v>5.15</v>
      </c>
      <c r="P99" s="65">
        <v>6.53</v>
      </c>
      <c r="Q99" s="65">
        <v>0</v>
      </c>
      <c r="R99" s="65">
        <v>0.35360000000000003</v>
      </c>
      <c r="S99" s="65"/>
      <c r="T99" s="65">
        <v>0.9163</v>
      </c>
      <c r="U99" s="65">
        <f t="shared" si="24"/>
        <v>100.679</v>
      </c>
      <c r="V99" s="65"/>
      <c r="W99" s="65">
        <f t="shared" si="25"/>
        <v>63.598168436317401</v>
      </c>
      <c r="X99" s="65">
        <f t="shared" si="26"/>
        <v>0.49573396636835881</v>
      </c>
      <c r="Y99" s="65">
        <f t="shared" si="27"/>
        <v>18.911590301850435</v>
      </c>
      <c r="Z99" s="65">
        <f t="shared" si="28"/>
        <v>3.0989580746729706</v>
      </c>
      <c r="AA99" s="65">
        <f t="shared" si="29"/>
        <v>0.29698348215615966</v>
      </c>
      <c r="AB99" s="65">
        <f t="shared" si="30"/>
        <v>0.34853345782139272</v>
      </c>
      <c r="AC99" s="65">
        <f t="shared" si="31"/>
        <v>1.6488046166529267</v>
      </c>
      <c r="AD99" s="65">
        <f t="shared" si="32"/>
        <v>5.1152673347967301</v>
      </c>
      <c r="AE99" s="65">
        <f t="shared" si="33"/>
        <v>6.4859603293636212</v>
      </c>
      <c r="AF99" s="65">
        <f t="shared" si="34"/>
        <v>0</v>
      </c>
      <c r="AG99" s="65">
        <v>0.35360000000000003</v>
      </c>
      <c r="AH99" s="65"/>
      <c r="AI99" s="65">
        <v>0.9163</v>
      </c>
      <c r="AJ99" s="65">
        <f t="shared" si="35"/>
        <v>99.999999999999986</v>
      </c>
      <c r="AK99" s="65"/>
    </row>
    <row r="100" spans="4:37" x14ac:dyDescent="0.2">
      <c r="D100" s="64" t="s">
        <v>252</v>
      </c>
      <c r="E100" s="64" t="s">
        <v>162</v>
      </c>
      <c r="F100" s="64" t="s">
        <v>197</v>
      </c>
      <c r="G100" s="64" t="s">
        <v>236</v>
      </c>
      <c r="H100" s="65">
        <v>61.12</v>
      </c>
      <c r="I100" s="65">
        <v>0.3947</v>
      </c>
      <c r="J100" s="65">
        <v>19.2</v>
      </c>
      <c r="K100" s="65">
        <v>2.76</v>
      </c>
      <c r="L100" s="65">
        <v>6.4299999999999996E-2</v>
      </c>
      <c r="M100" s="65">
        <v>0.63009999999999999</v>
      </c>
      <c r="N100" s="65">
        <v>2.83</v>
      </c>
      <c r="O100" s="65">
        <v>3.2</v>
      </c>
      <c r="P100" s="65">
        <v>7.67</v>
      </c>
      <c r="Q100" s="65">
        <v>7.1800000000000003E-2</v>
      </c>
      <c r="R100" s="65">
        <v>0</v>
      </c>
      <c r="S100" s="65"/>
      <c r="T100" s="65">
        <v>0.30909999999999999</v>
      </c>
      <c r="U100" s="65">
        <f t="shared" si="24"/>
        <v>97.940899999999999</v>
      </c>
      <c r="V100" s="65"/>
      <c r="W100" s="65">
        <f t="shared" si="25"/>
        <v>62.404980963009322</v>
      </c>
      <c r="X100" s="65">
        <f t="shared" si="26"/>
        <v>0.40299813458932887</v>
      </c>
      <c r="Y100" s="65">
        <f t="shared" si="27"/>
        <v>19.603658941259475</v>
      </c>
      <c r="Z100" s="65">
        <f t="shared" si="28"/>
        <v>2.8180259728060495</v>
      </c>
      <c r="AA100" s="65">
        <f t="shared" si="29"/>
        <v>6.565183697515542E-2</v>
      </c>
      <c r="AB100" s="65">
        <f t="shared" si="30"/>
        <v>0.6433471614003955</v>
      </c>
      <c r="AC100" s="65">
        <f t="shared" si="31"/>
        <v>2.8894976460293913</v>
      </c>
      <c r="AD100" s="65">
        <f t="shared" si="32"/>
        <v>3.2672764902099125</v>
      </c>
      <c r="AE100" s="65">
        <f t="shared" si="33"/>
        <v>7.8312533374718836</v>
      </c>
      <c r="AF100" s="65">
        <f t="shared" si="34"/>
        <v>7.3309516249084911E-2</v>
      </c>
      <c r="AG100" s="65">
        <v>0</v>
      </c>
      <c r="AH100" s="65"/>
      <c r="AI100" s="65">
        <v>0.30909999999999999</v>
      </c>
      <c r="AJ100" s="65">
        <f t="shared" si="35"/>
        <v>100</v>
      </c>
      <c r="AK100" s="65"/>
    </row>
    <row r="101" spans="4:37" x14ac:dyDescent="0.2">
      <c r="D101" s="64" t="s">
        <v>252</v>
      </c>
      <c r="E101" s="64" t="s">
        <v>162</v>
      </c>
      <c r="F101" s="64" t="s">
        <v>197</v>
      </c>
      <c r="G101" s="64" t="s">
        <v>236</v>
      </c>
      <c r="H101" s="65">
        <v>64.430000000000007</v>
      </c>
      <c r="I101" s="65">
        <v>0.4536</v>
      </c>
      <c r="J101" s="65">
        <v>18.579999999999998</v>
      </c>
      <c r="K101" s="65">
        <v>2.92</v>
      </c>
      <c r="L101" s="65">
        <v>0.22059999999999999</v>
      </c>
      <c r="M101" s="65">
        <v>0.42570000000000002</v>
      </c>
      <c r="N101" s="65">
        <v>1.75</v>
      </c>
      <c r="O101" s="65">
        <v>3.73</v>
      </c>
      <c r="P101" s="65">
        <v>6.85</v>
      </c>
      <c r="Q101" s="65">
        <v>3.9699999999999999E-2</v>
      </c>
      <c r="R101" s="65">
        <v>0.1469</v>
      </c>
      <c r="S101" s="65"/>
      <c r="T101" s="65">
        <v>0.53649999999999998</v>
      </c>
      <c r="U101" s="65">
        <f t="shared" si="24"/>
        <v>99.399600000000007</v>
      </c>
      <c r="V101" s="65"/>
      <c r="W101" s="65">
        <f t="shared" si="25"/>
        <v>64.819174322633089</v>
      </c>
      <c r="X101" s="65">
        <f t="shared" si="26"/>
        <v>0.45633986454673858</v>
      </c>
      <c r="Y101" s="65">
        <f t="shared" si="27"/>
        <v>18.692228137738983</v>
      </c>
      <c r="Z101" s="65">
        <f t="shared" si="28"/>
        <v>2.9376375760063418</v>
      </c>
      <c r="AA101" s="65">
        <f t="shared" si="29"/>
        <v>0.22193248262568457</v>
      </c>
      <c r="AB101" s="65">
        <f t="shared" si="30"/>
        <v>0.42827134113215742</v>
      </c>
      <c r="AC101" s="65">
        <f t="shared" si="31"/>
        <v>1.760570465072294</v>
      </c>
      <c r="AD101" s="65">
        <f t="shared" si="32"/>
        <v>3.7525301912683751</v>
      </c>
      <c r="AE101" s="65">
        <f t="shared" si="33"/>
        <v>6.8913758204258366</v>
      </c>
      <c r="AF101" s="65">
        <f t="shared" si="34"/>
        <v>3.9939798550497181E-2</v>
      </c>
      <c r="AG101" s="65">
        <v>0.1469</v>
      </c>
      <c r="AH101" s="65"/>
      <c r="AI101" s="65">
        <v>0.53649999999999998</v>
      </c>
      <c r="AJ101" s="65">
        <f t="shared" si="35"/>
        <v>99.999999999999986</v>
      </c>
      <c r="AK101" s="65"/>
    </row>
    <row r="102" spans="4:37" x14ac:dyDescent="0.2">
      <c r="D102" s="64" t="s">
        <v>252</v>
      </c>
      <c r="E102" s="64" t="s">
        <v>162</v>
      </c>
      <c r="F102" s="64" t="s">
        <v>197</v>
      </c>
      <c r="G102" s="64" t="s">
        <v>236</v>
      </c>
      <c r="H102" s="65">
        <v>62.03</v>
      </c>
      <c r="I102" s="65">
        <v>0.47970000000000002</v>
      </c>
      <c r="J102" s="65">
        <v>19.27</v>
      </c>
      <c r="K102" s="65">
        <v>3.93</v>
      </c>
      <c r="L102" s="65">
        <v>0.17219999999999999</v>
      </c>
      <c r="M102" s="65">
        <v>0.90459999999999996</v>
      </c>
      <c r="N102" s="65">
        <v>2.61</v>
      </c>
      <c r="O102" s="65">
        <v>3.18</v>
      </c>
      <c r="P102" s="65">
        <v>8.41</v>
      </c>
      <c r="Q102" s="65">
        <v>0.20380000000000001</v>
      </c>
      <c r="R102" s="65">
        <v>1.15E-2</v>
      </c>
      <c r="S102" s="65"/>
      <c r="T102" s="65">
        <v>0.30399999999999999</v>
      </c>
      <c r="U102" s="65">
        <f t="shared" si="24"/>
        <v>101.19030000000002</v>
      </c>
      <c r="V102" s="65"/>
      <c r="W102" s="65">
        <f t="shared" si="25"/>
        <v>61.300342028830812</v>
      </c>
      <c r="X102" s="65">
        <f t="shared" si="26"/>
        <v>0.47405729600564467</v>
      </c>
      <c r="Y102" s="65">
        <f t="shared" si="27"/>
        <v>19.043327275440429</v>
      </c>
      <c r="Z102" s="65">
        <f t="shared" si="28"/>
        <v>3.8837714682138498</v>
      </c>
      <c r="AA102" s="65">
        <f t="shared" si="29"/>
        <v>0.17017441395074423</v>
      </c>
      <c r="AB102" s="65">
        <f t="shared" si="30"/>
        <v>0.89395920359955428</v>
      </c>
      <c r="AC102" s="65">
        <f t="shared" si="31"/>
        <v>2.5792986086611065</v>
      </c>
      <c r="AD102" s="65">
        <f t="shared" si="32"/>
        <v>3.1425937071043366</v>
      </c>
      <c r="AE102" s="65">
        <f t="shared" si="33"/>
        <v>8.3110732945746761</v>
      </c>
      <c r="AF102" s="65">
        <f t="shared" si="34"/>
        <v>0.20140270361882512</v>
      </c>
      <c r="AG102" s="65">
        <v>1.15E-2</v>
      </c>
      <c r="AH102" s="65"/>
      <c r="AI102" s="65">
        <v>0.30399999999999999</v>
      </c>
      <c r="AJ102" s="65">
        <f t="shared" si="35"/>
        <v>99.999999999999986</v>
      </c>
      <c r="AK102" s="65"/>
    </row>
    <row r="103" spans="4:37" x14ac:dyDescent="0.2">
      <c r="D103" s="64" t="s">
        <v>252</v>
      </c>
      <c r="E103" s="64" t="s">
        <v>162</v>
      </c>
      <c r="F103" s="64" t="s">
        <v>197</v>
      </c>
      <c r="G103" s="64" t="s">
        <v>236</v>
      </c>
      <c r="H103" s="65">
        <v>61.98</v>
      </c>
      <c r="I103" s="65">
        <v>0.49130000000000001</v>
      </c>
      <c r="J103" s="65">
        <v>18.05</v>
      </c>
      <c r="K103" s="65">
        <v>2.86</v>
      </c>
      <c r="L103" s="65">
        <v>0.2324</v>
      </c>
      <c r="M103" s="65">
        <v>0.39439999999999997</v>
      </c>
      <c r="N103" s="65">
        <v>1.63</v>
      </c>
      <c r="O103" s="65">
        <v>3.48</v>
      </c>
      <c r="P103" s="65">
        <v>6.55</v>
      </c>
      <c r="Q103" s="65">
        <v>2.9499999999999998E-2</v>
      </c>
      <c r="R103" s="65">
        <v>0.15310000000000001</v>
      </c>
      <c r="S103" s="65"/>
      <c r="T103" s="65">
        <v>0.61380000000000001</v>
      </c>
      <c r="U103" s="65">
        <f t="shared" si="24"/>
        <v>95.697599999999994</v>
      </c>
      <c r="V103" s="65"/>
      <c r="W103" s="65">
        <f t="shared" si="25"/>
        <v>64.76651452074033</v>
      </c>
      <c r="X103" s="65">
        <f t="shared" si="26"/>
        <v>0.51338800555081843</v>
      </c>
      <c r="Y103" s="65">
        <f t="shared" si="27"/>
        <v>18.861497049037805</v>
      </c>
      <c r="Z103" s="65">
        <f t="shared" si="28"/>
        <v>2.9885806958586216</v>
      </c>
      <c r="AA103" s="65">
        <f t="shared" si="29"/>
        <v>0.24284830549564462</v>
      </c>
      <c r="AB103" s="65">
        <f t="shared" si="30"/>
        <v>0.41213154770861549</v>
      </c>
      <c r="AC103" s="65">
        <f t="shared" si="31"/>
        <v>1.7032820049823612</v>
      </c>
      <c r="AD103" s="65">
        <f t="shared" si="32"/>
        <v>3.6364548327230781</v>
      </c>
      <c r="AE103" s="65">
        <f t="shared" si="33"/>
        <v>6.8444767684874028</v>
      </c>
      <c r="AF103" s="65">
        <f t="shared" si="34"/>
        <v>3.0826269415324941E-2</v>
      </c>
      <c r="AG103" s="65">
        <v>0.15310000000000001</v>
      </c>
      <c r="AH103" s="65"/>
      <c r="AI103" s="65">
        <v>0.61380000000000001</v>
      </c>
      <c r="AJ103" s="65">
        <f t="shared" si="35"/>
        <v>99.999999999999986</v>
      </c>
      <c r="AK103" s="65"/>
    </row>
    <row r="104" spans="4:37" x14ac:dyDescent="0.2">
      <c r="D104" s="64" t="s">
        <v>252</v>
      </c>
      <c r="E104" s="64" t="s">
        <v>162</v>
      </c>
      <c r="F104" s="64" t="s">
        <v>197</v>
      </c>
      <c r="G104" s="64" t="s">
        <v>236</v>
      </c>
      <c r="H104" s="65">
        <v>65.91</v>
      </c>
      <c r="I104" s="65">
        <v>0.47949999999999998</v>
      </c>
      <c r="J104" s="65">
        <v>19.29</v>
      </c>
      <c r="K104" s="65">
        <v>2.99</v>
      </c>
      <c r="L104" s="65">
        <v>0.29370000000000002</v>
      </c>
      <c r="M104" s="65">
        <v>0.3306</v>
      </c>
      <c r="N104" s="65">
        <v>1.69</v>
      </c>
      <c r="O104" s="65">
        <v>4.3</v>
      </c>
      <c r="P104" s="65">
        <v>6.26</v>
      </c>
      <c r="Q104" s="65">
        <v>2.5499999999999998E-2</v>
      </c>
      <c r="R104" s="65">
        <v>0.41770000000000002</v>
      </c>
      <c r="S104" s="65"/>
      <c r="T104" s="65">
        <v>0.88580000000000003</v>
      </c>
      <c r="U104" s="65">
        <f t="shared" si="24"/>
        <v>101.56929999999998</v>
      </c>
      <c r="V104" s="65"/>
      <c r="W104" s="65">
        <f t="shared" si="25"/>
        <v>64.891655254097458</v>
      </c>
      <c r="X104" s="65">
        <f t="shared" si="26"/>
        <v>0.47209146858351886</v>
      </c>
      <c r="Y104" s="65">
        <f t="shared" si="27"/>
        <v>18.991959184517373</v>
      </c>
      <c r="Z104" s="65">
        <f t="shared" si="28"/>
        <v>2.9438029010734548</v>
      </c>
      <c r="AA104" s="65">
        <f t="shared" si="29"/>
        <v>0.28916217794156313</v>
      </c>
      <c r="AB104" s="65">
        <f t="shared" si="30"/>
        <v>0.32549205320899138</v>
      </c>
      <c r="AC104" s="65">
        <f t="shared" si="31"/>
        <v>1.6638885962589092</v>
      </c>
      <c r="AD104" s="65">
        <f t="shared" si="32"/>
        <v>4.2335627005404195</v>
      </c>
      <c r="AE104" s="65">
        <f t="shared" si="33"/>
        <v>6.1632796524146576</v>
      </c>
      <c r="AF104" s="65">
        <f t="shared" si="34"/>
        <v>2.5106011363669928E-2</v>
      </c>
      <c r="AG104" s="65">
        <v>0.41770000000000002</v>
      </c>
      <c r="AH104" s="65"/>
      <c r="AI104" s="65">
        <v>0.88580000000000003</v>
      </c>
      <c r="AJ104" s="65">
        <f t="shared" si="35"/>
        <v>100.00000000000001</v>
      </c>
      <c r="AK104" s="65"/>
    </row>
    <row r="105" spans="4:37" x14ac:dyDescent="0.2">
      <c r="D105" s="64" t="s">
        <v>252</v>
      </c>
      <c r="E105" s="64" t="s">
        <v>162</v>
      </c>
      <c r="F105" s="64" t="s">
        <v>197</v>
      </c>
      <c r="G105" s="64" t="s">
        <v>236</v>
      </c>
      <c r="H105" s="65">
        <v>64.63</v>
      </c>
      <c r="I105" s="65">
        <v>0.41139999999999999</v>
      </c>
      <c r="J105" s="65">
        <v>19.46</v>
      </c>
      <c r="K105" s="65">
        <v>2.98</v>
      </c>
      <c r="L105" s="65">
        <v>0.22289999999999999</v>
      </c>
      <c r="M105" s="65">
        <v>0.53239999999999998</v>
      </c>
      <c r="N105" s="65">
        <v>1.89</v>
      </c>
      <c r="O105" s="65">
        <v>2.74</v>
      </c>
      <c r="P105" s="65">
        <v>7.11</v>
      </c>
      <c r="Q105" s="65">
        <v>9.74E-2</v>
      </c>
      <c r="R105" s="65">
        <v>0.1389</v>
      </c>
      <c r="S105" s="65"/>
      <c r="T105" s="65">
        <v>0.43380000000000002</v>
      </c>
      <c r="U105" s="65">
        <f t="shared" si="24"/>
        <v>100.07409999999997</v>
      </c>
      <c r="V105" s="65"/>
      <c r="W105" s="65">
        <f t="shared" si="25"/>
        <v>64.58214463082858</v>
      </c>
      <c r="X105" s="65">
        <f t="shared" si="26"/>
        <v>0.41109537832466153</v>
      </c>
      <c r="Y105" s="65">
        <f t="shared" si="27"/>
        <v>19.445590817204458</v>
      </c>
      <c r="Z105" s="65">
        <f t="shared" si="28"/>
        <v>2.9777934550498091</v>
      </c>
      <c r="AA105" s="65">
        <f t="shared" si="29"/>
        <v>0.222734953399531</v>
      </c>
      <c r="AB105" s="65">
        <f t="shared" si="30"/>
        <v>0.53200578371426777</v>
      </c>
      <c r="AC105" s="65">
        <f t="shared" si="31"/>
        <v>1.8886005469946774</v>
      </c>
      <c r="AD105" s="65">
        <f t="shared" si="32"/>
        <v>2.7379711633679449</v>
      </c>
      <c r="AE105" s="65">
        <f t="shared" si="33"/>
        <v>7.1047353910752156</v>
      </c>
      <c r="AF105" s="65">
        <f t="shared" si="34"/>
        <v>9.7327880040889728E-2</v>
      </c>
      <c r="AG105" s="65">
        <v>0.1389</v>
      </c>
      <c r="AH105" s="65"/>
      <c r="AI105" s="65">
        <v>0.43380000000000002</v>
      </c>
      <c r="AJ105" s="65">
        <f t="shared" si="35"/>
        <v>100.00000000000004</v>
      </c>
      <c r="AK105" s="65"/>
    </row>
    <row r="106" spans="4:37" x14ac:dyDescent="0.2">
      <c r="D106" s="64" t="s">
        <v>252</v>
      </c>
      <c r="E106" s="64" t="s">
        <v>162</v>
      </c>
      <c r="F106" s="64" t="s">
        <v>197</v>
      </c>
      <c r="G106" s="64" t="s">
        <v>236</v>
      </c>
      <c r="H106" s="65">
        <v>63.18</v>
      </c>
      <c r="I106" s="65">
        <v>0.49809999999999999</v>
      </c>
      <c r="J106" s="65">
        <v>18.989999999999998</v>
      </c>
      <c r="K106" s="65">
        <v>3.2</v>
      </c>
      <c r="L106" s="65">
        <v>0.37340000000000001</v>
      </c>
      <c r="M106" s="65">
        <v>0.27250000000000002</v>
      </c>
      <c r="N106" s="65">
        <v>1.73</v>
      </c>
      <c r="O106" s="65">
        <v>4.17</v>
      </c>
      <c r="P106" s="65">
        <v>6.03</v>
      </c>
      <c r="Q106" s="65">
        <v>3.6700000000000003E-2</v>
      </c>
      <c r="R106" s="65">
        <v>0.55020000000000002</v>
      </c>
      <c r="S106" s="65"/>
      <c r="T106" s="65">
        <v>0.96099999999999997</v>
      </c>
      <c r="U106" s="65">
        <f t="shared" si="24"/>
        <v>98.480699999999999</v>
      </c>
      <c r="V106" s="65"/>
      <c r="W106" s="65">
        <f t="shared" si="25"/>
        <v>64.154702393463893</v>
      </c>
      <c r="X106" s="65">
        <f t="shared" si="26"/>
        <v>0.50578438211751142</v>
      </c>
      <c r="Y106" s="65">
        <f t="shared" si="27"/>
        <v>19.28296610401835</v>
      </c>
      <c r="Z106" s="65">
        <f t="shared" si="28"/>
        <v>3.2493676425939295</v>
      </c>
      <c r="AA106" s="65">
        <f t="shared" si="29"/>
        <v>0.37916058679517922</v>
      </c>
      <c r="AB106" s="65">
        <f t="shared" si="30"/>
        <v>0.27670396331463937</v>
      </c>
      <c r="AC106" s="65">
        <f t="shared" si="31"/>
        <v>1.7566893817773432</v>
      </c>
      <c r="AD106" s="65">
        <f t="shared" si="32"/>
        <v>4.2343322092552143</v>
      </c>
      <c r="AE106" s="65">
        <f t="shared" si="33"/>
        <v>6.123027151512936</v>
      </c>
      <c r="AF106" s="65">
        <f t="shared" si="34"/>
        <v>3.7266185150999137E-2</v>
      </c>
      <c r="AG106" s="65">
        <v>0.55020000000000002</v>
      </c>
      <c r="AH106" s="65"/>
      <c r="AI106" s="65">
        <v>0.96099999999999997</v>
      </c>
      <c r="AJ106" s="65">
        <f t="shared" si="35"/>
        <v>100</v>
      </c>
      <c r="AK106" s="65"/>
    </row>
    <row r="107" spans="4:37" x14ac:dyDescent="0.2">
      <c r="D107" s="64" t="s">
        <v>252</v>
      </c>
      <c r="E107" s="64" t="s">
        <v>162</v>
      </c>
      <c r="F107" s="64" t="s">
        <v>197</v>
      </c>
      <c r="G107" s="64" t="s">
        <v>236</v>
      </c>
      <c r="H107" s="65">
        <v>63.25</v>
      </c>
      <c r="I107" s="65">
        <v>0.41560000000000002</v>
      </c>
      <c r="J107" s="65">
        <v>18.89</v>
      </c>
      <c r="K107" s="65">
        <v>2.9</v>
      </c>
      <c r="L107" s="65">
        <v>0.28289999999999998</v>
      </c>
      <c r="M107" s="65">
        <v>0.45619999999999999</v>
      </c>
      <c r="N107" s="65">
        <v>1.75</v>
      </c>
      <c r="O107" s="65">
        <v>3.59</v>
      </c>
      <c r="P107" s="65">
        <v>8.39</v>
      </c>
      <c r="Q107" s="65">
        <v>9.11E-2</v>
      </c>
      <c r="R107" s="65">
        <v>6.8599999999999994E-2</v>
      </c>
      <c r="S107" s="65"/>
      <c r="T107" s="65">
        <v>0.5998</v>
      </c>
      <c r="U107" s="65">
        <f t="shared" si="24"/>
        <v>100.0158</v>
      </c>
      <c r="V107" s="65"/>
      <c r="W107" s="65">
        <f t="shared" si="25"/>
        <v>63.240008078723562</v>
      </c>
      <c r="X107" s="65">
        <f t="shared" si="26"/>
        <v>0.41553434557339941</v>
      </c>
      <c r="Y107" s="65">
        <f t="shared" si="27"/>
        <v>18.887015851495462</v>
      </c>
      <c r="Z107" s="65">
        <f t="shared" si="28"/>
        <v>2.8995418723841633</v>
      </c>
      <c r="AA107" s="65">
        <f t="shared" si="29"/>
        <v>0.28285530886119992</v>
      </c>
      <c r="AB107" s="65">
        <f t="shared" si="30"/>
        <v>0.45612793178677769</v>
      </c>
      <c r="AC107" s="65">
        <f t="shared" si="31"/>
        <v>1.7497235436800986</v>
      </c>
      <c r="AD107" s="65">
        <f t="shared" si="32"/>
        <v>3.5894328696066022</v>
      </c>
      <c r="AE107" s="65">
        <f t="shared" si="33"/>
        <v>8.3886745894148724</v>
      </c>
      <c r="AF107" s="65">
        <f t="shared" si="34"/>
        <v>9.1085608473861129E-2</v>
      </c>
      <c r="AG107" s="65">
        <v>6.8599999999999994E-2</v>
      </c>
      <c r="AH107" s="65"/>
      <c r="AI107" s="65">
        <v>0.5998</v>
      </c>
      <c r="AJ107" s="65">
        <f t="shared" si="35"/>
        <v>100.00000000000001</v>
      </c>
      <c r="AK107" s="65"/>
    </row>
    <row r="108" spans="4:37" x14ac:dyDescent="0.2">
      <c r="D108" s="64" t="s">
        <v>252</v>
      </c>
      <c r="E108" s="64" t="s">
        <v>162</v>
      </c>
      <c r="F108" s="64" t="s">
        <v>197</v>
      </c>
      <c r="G108" s="64" t="s">
        <v>236</v>
      </c>
      <c r="H108" s="65">
        <v>63.94</v>
      </c>
      <c r="I108" s="65">
        <v>0.41489999999999999</v>
      </c>
      <c r="J108" s="65">
        <v>18.850000000000001</v>
      </c>
      <c r="K108" s="65">
        <v>2.88</v>
      </c>
      <c r="L108" s="65">
        <v>0.2195</v>
      </c>
      <c r="M108" s="65">
        <v>0.45079999999999998</v>
      </c>
      <c r="N108" s="65">
        <v>1.72</v>
      </c>
      <c r="O108" s="65">
        <v>4</v>
      </c>
      <c r="P108" s="65">
        <v>6.9</v>
      </c>
      <c r="Q108" s="65">
        <v>6.0400000000000002E-2</v>
      </c>
      <c r="R108" s="65">
        <v>9.7699999999999995E-2</v>
      </c>
      <c r="S108" s="65"/>
      <c r="T108" s="65">
        <v>0.65820000000000001</v>
      </c>
      <c r="U108" s="65">
        <f t="shared" si="24"/>
        <v>99.435600000000008</v>
      </c>
      <c r="V108" s="65"/>
      <c r="W108" s="65">
        <f t="shared" si="25"/>
        <v>64.302925712722597</v>
      </c>
      <c r="X108" s="65">
        <f t="shared" si="26"/>
        <v>0.41725498714746023</v>
      </c>
      <c r="Y108" s="65">
        <f t="shared" si="27"/>
        <v>18.956993270015971</v>
      </c>
      <c r="Z108" s="65">
        <f t="shared" si="28"/>
        <v>2.8963469823684873</v>
      </c>
      <c r="AA108" s="65">
        <f t="shared" si="29"/>
        <v>0.22074588980204271</v>
      </c>
      <c r="AB108" s="65">
        <f t="shared" si="30"/>
        <v>0.45335875682351184</v>
      </c>
      <c r="AC108" s="65">
        <f t="shared" si="31"/>
        <v>1.7297627811367355</v>
      </c>
      <c r="AD108" s="65">
        <f t="shared" si="32"/>
        <v>4.0227041421784548</v>
      </c>
      <c r="AE108" s="65">
        <f t="shared" si="33"/>
        <v>6.9391646452578346</v>
      </c>
      <c r="AF108" s="65">
        <f t="shared" si="34"/>
        <v>6.0742832546894672E-2</v>
      </c>
      <c r="AG108" s="65">
        <v>9.7699999999999995E-2</v>
      </c>
      <c r="AH108" s="65"/>
      <c r="AI108" s="65">
        <v>0.65820000000000001</v>
      </c>
      <c r="AJ108" s="65">
        <f t="shared" si="35"/>
        <v>99.999999999999986</v>
      </c>
      <c r="AK108" s="65"/>
    </row>
    <row r="109" spans="4:37" x14ac:dyDescent="0.2">
      <c r="D109" s="64" t="s">
        <v>252</v>
      </c>
      <c r="E109" s="64" t="s">
        <v>162</v>
      </c>
      <c r="F109" s="64" t="s">
        <v>197</v>
      </c>
      <c r="G109" s="64" t="s">
        <v>236</v>
      </c>
      <c r="H109" s="65">
        <v>64.209999999999994</v>
      </c>
      <c r="I109" s="65">
        <v>0.51949999999999996</v>
      </c>
      <c r="J109" s="65">
        <v>19.12</v>
      </c>
      <c r="K109" s="65">
        <v>3.3</v>
      </c>
      <c r="L109" s="65">
        <v>0.3468</v>
      </c>
      <c r="M109" s="65">
        <v>0.32040000000000002</v>
      </c>
      <c r="N109" s="65">
        <v>1.72</v>
      </c>
      <c r="O109" s="65">
        <v>5.6</v>
      </c>
      <c r="P109" s="65">
        <v>6.4</v>
      </c>
      <c r="Q109" s="65">
        <v>2.2499999999999999E-2</v>
      </c>
      <c r="R109" s="65">
        <v>0.43959999999999999</v>
      </c>
      <c r="S109" s="65"/>
      <c r="T109" s="65">
        <v>0.94230000000000003</v>
      </c>
      <c r="U109" s="65">
        <f t="shared" si="24"/>
        <v>101.55919999999999</v>
      </c>
      <c r="V109" s="65"/>
      <c r="W109" s="65">
        <f t="shared" si="25"/>
        <v>63.224208146578547</v>
      </c>
      <c r="X109" s="65">
        <f t="shared" si="26"/>
        <v>0.51152431291305955</v>
      </c>
      <c r="Y109" s="65">
        <f t="shared" si="27"/>
        <v>18.826457868907987</v>
      </c>
      <c r="Z109" s="65">
        <f t="shared" si="28"/>
        <v>3.2493363476671737</v>
      </c>
      <c r="AA109" s="65">
        <f t="shared" si="29"/>
        <v>0.34147571071847754</v>
      </c>
      <c r="AB109" s="65">
        <f t="shared" si="30"/>
        <v>0.31548101993714012</v>
      </c>
      <c r="AC109" s="65">
        <f t="shared" si="31"/>
        <v>1.6935934902992542</v>
      </c>
      <c r="AD109" s="65">
        <f t="shared" si="32"/>
        <v>5.5140253172533855</v>
      </c>
      <c r="AE109" s="65">
        <f t="shared" si="33"/>
        <v>6.3017432197181549</v>
      </c>
      <c r="AF109" s="65">
        <f t="shared" si="34"/>
        <v>2.2154566006821638E-2</v>
      </c>
      <c r="AG109" s="65">
        <v>0.43959999999999999</v>
      </c>
      <c r="AH109" s="65"/>
      <c r="AI109" s="65">
        <v>0.94230000000000003</v>
      </c>
      <c r="AJ109" s="65">
        <f t="shared" si="35"/>
        <v>99.999999999999986</v>
      </c>
      <c r="AK109" s="65"/>
    </row>
    <row r="110" spans="4:37" x14ac:dyDescent="0.2">
      <c r="D110" s="64" t="s">
        <v>252</v>
      </c>
      <c r="E110" s="64" t="s">
        <v>162</v>
      </c>
      <c r="F110" s="64" t="s">
        <v>197</v>
      </c>
      <c r="G110" s="64" t="s">
        <v>236</v>
      </c>
      <c r="H110" s="65">
        <v>62.41</v>
      </c>
      <c r="I110" s="65">
        <v>0.41599999999999998</v>
      </c>
      <c r="J110" s="65">
        <v>18.579999999999998</v>
      </c>
      <c r="K110" s="65">
        <v>2.84</v>
      </c>
      <c r="L110" s="65">
        <v>0.17810000000000001</v>
      </c>
      <c r="M110" s="65">
        <v>0.46460000000000001</v>
      </c>
      <c r="N110" s="65">
        <v>1.74</v>
      </c>
      <c r="O110" s="65">
        <v>4.01</v>
      </c>
      <c r="P110" s="65">
        <v>7.21</v>
      </c>
      <c r="Q110" s="65">
        <v>5.3699999999999998E-2</v>
      </c>
      <c r="R110" s="65">
        <v>2.5999999999999999E-2</v>
      </c>
      <c r="S110" s="65"/>
      <c r="T110" s="65">
        <v>0.65849999999999997</v>
      </c>
      <c r="U110" s="65">
        <f t="shared" si="24"/>
        <v>97.9024</v>
      </c>
      <c r="V110" s="65"/>
      <c r="W110" s="65">
        <f t="shared" si="25"/>
        <v>63.747160437333505</v>
      </c>
      <c r="X110" s="65">
        <f t="shared" si="26"/>
        <v>0.42491297455424998</v>
      </c>
      <c r="Y110" s="65">
        <f t="shared" si="27"/>
        <v>18.978084296197025</v>
      </c>
      <c r="Z110" s="65">
        <f t="shared" si="28"/>
        <v>2.900848191668437</v>
      </c>
      <c r="AA110" s="65">
        <f t="shared" si="29"/>
        <v>0.18191586723103828</v>
      </c>
      <c r="AB110" s="65">
        <f t="shared" si="30"/>
        <v>0.47455424994688589</v>
      </c>
      <c r="AC110" s="65">
        <f t="shared" si="31"/>
        <v>1.7772802301067185</v>
      </c>
      <c r="AD110" s="65">
        <f t="shared" si="32"/>
        <v>4.0959159326022654</v>
      </c>
      <c r="AE110" s="65">
        <f t="shared" si="33"/>
        <v>7.3644772753272649</v>
      </c>
      <c r="AF110" s="65">
        <f t="shared" si="34"/>
        <v>5.4850545032603899E-2</v>
      </c>
      <c r="AG110" s="65">
        <v>2.5999999999999999E-2</v>
      </c>
      <c r="AH110" s="65"/>
      <c r="AI110" s="65">
        <v>0.65849999999999997</v>
      </c>
      <c r="AJ110" s="65">
        <f t="shared" si="35"/>
        <v>99.999999999999986</v>
      </c>
      <c r="AK110" s="65"/>
    </row>
    <row r="111" spans="4:37" x14ac:dyDescent="0.2">
      <c r="D111" s="64" t="s">
        <v>252</v>
      </c>
      <c r="E111" s="64" t="s">
        <v>162</v>
      </c>
      <c r="F111" s="64" t="s">
        <v>197</v>
      </c>
      <c r="G111" s="64" t="s">
        <v>236</v>
      </c>
      <c r="H111" s="65">
        <v>62.83</v>
      </c>
      <c r="I111" s="65">
        <v>0.44240000000000002</v>
      </c>
      <c r="J111" s="65">
        <v>18.55</v>
      </c>
      <c r="K111" s="65">
        <v>2.9</v>
      </c>
      <c r="L111" s="65">
        <v>0.24349999999999999</v>
      </c>
      <c r="M111" s="65">
        <v>0.4425</v>
      </c>
      <c r="N111" s="65">
        <v>1.81</v>
      </c>
      <c r="O111" s="65">
        <v>4.04</v>
      </c>
      <c r="P111" s="65">
        <v>6.98</v>
      </c>
      <c r="Q111" s="65">
        <v>3.78E-2</v>
      </c>
      <c r="R111" s="65">
        <v>1.2999999999999999E-2</v>
      </c>
      <c r="S111" s="65"/>
      <c r="T111" s="65">
        <v>0.62919999999999998</v>
      </c>
      <c r="U111" s="65">
        <f t="shared" si="24"/>
        <v>98.276200000000017</v>
      </c>
      <c r="V111" s="65"/>
      <c r="W111" s="65">
        <f t="shared" si="25"/>
        <v>63.932060865194209</v>
      </c>
      <c r="X111" s="65">
        <f t="shared" si="26"/>
        <v>0.45015985559067195</v>
      </c>
      <c r="Y111" s="65">
        <f t="shared" si="27"/>
        <v>18.875373691697479</v>
      </c>
      <c r="Z111" s="65">
        <f t="shared" si="28"/>
        <v>2.9508670461413846</v>
      </c>
      <c r="AA111" s="65">
        <f t="shared" si="29"/>
        <v>0.24777107783980246</v>
      </c>
      <c r="AB111" s="65">
        <f t="shared" si="30"/>
        <v>0.45026160962674577</v>
      </c>
      <c r="AC111" s="65">
        <f t="shared" si="31"/>
        <v>1.8417480529365193</v>
      </c>
      <c r="AD111" s="65">
        <f t="shared" si="32"/>
        <v>4.1108630573831704</v>
      </c>
      <c r="AE111" s="65">
        <f t="shared" si="33"/>
        <v>7.102431717954091</v>
      </c>
      <c r="AF111" s="65">
        <f t="shared" si="34"/>
        <v>3.8463025635911842E-2</v>
      </c>
      <c r="AG111" s="65">
        <v>1.2999999999999999E-2</v>
      </c>
      <c r="AH111" s="65"/>
      <c r="AI111" s="65">
        <v>0.62919999999999998</v>
      </c>
      <c r="AJ111" s="65">
        <f t="shared" si="35"/>
        <v>99.999999999999986</v>
      </c>
      <c r="AK111" s="65"/>
    </row>
    <row r="112" spans="4:37" x14ac:dyDescent="0.2">
      <c r="D112" s="64" t="s">
        <v>252</v>
      </c>
      <c r="E112" s="64" t="s">
        <v>162</v>
      </c>
      <c r="F112" s="64" t="s">
        <v>197</v>
      </c>
      <c r="G112" s="64" t="s">
        <v>236</v>
      </c>
      <c r="H112" s="65">
        <v>62.58</v>
      </c>
      <c r="I112" s="65">
        <v>0.4551</v>
      </c>
      <c r="J112" s="65">
        <v>18.760000000000002</v>
      </c>
      <c r="K112" s="65">
        <v>3</v>
      </c>
      <c r="L112" s="65">
        <v>0.1883</v>
      </c>
      <c r="M112" s="65">
        <v>0.51980000000000004</v>
      </c>
      <c r="N112" s="65">
        <v>1.85</v>
      </c>
      <c r="O112" s="65">
        <v>3.99</v>
      </c>
      <c r="P112" s="65">
        <v>7.44</v>
      </c>
      <c r="Q112" s="65">
        <v>5.9900000000000002E-2</v>
      </c>
      <c r="R112" s="65">
        <v>9.8100000000000007E-2</v>
      </c>
      <c r="S112" s="65"/>
      <c r="T112" s="65">
        <v>0.5111</v>
      </c>
      <c r="U112" s="65">
        <f t="shared" si="24"/>
        <v>98.843099999999993</v>
      </c>
      <c r="V112" s="65"/>
      <c r="W112" s="65">
        <f t="shared" si="25"/>
        <v>63.31246187139012</v>
      </c>
      <c r="X112" s="65">
        <f t="shared" si="26"/>
        <v>0.46042667621715627</v>
      </c>
      <c r="Y112" s="65">
        <f t="shared" si="27"/>
        <v>18.979574699700844</v>
      </c>
      <c r="Z112" s="65">
        <f t="shared" si="28"/>
        <v>3.035113224898855</v>
      </c>
      <c r="AA112" s="65">
        <f t="shared" si="29"/>
        <v>0.19050394008281812</v>
      </c>
      <c r="AB112" s="65">
        <f t="shared" si="30"/>
        <v>0.52588395143414168</v>
      </c>
      <c r="AC112" s="65">
        <f t="shared" si="31"/>
        <v>1.8716531553542939</v>
      </c>
      <c r="AD112" s="65">
        <f t="shared" si="32"/>
        <v>4.036700589115477</v>
      </c>
      <c r="AE112" s="65">
        <f t="shared" si="33"/>
        <v>7.5270807977491607</v>
      </c>
      <c r="AF112" s="65">
        <f t="shared" si="34"/>
        <v>6.0601094057147142E-2</v>
      </c>
      <c r="AG112" s="65">
        <v>9.8100000000000007E-2</v>
      </c>
      <c r="AH112" s="65"/>
      <c r="AI112" s="65">
        <v>0.5111</v>
      </c>
      <c r="AJ112" s="65">
        <f t="shared" si="35"/>
        <v>100.00000000000001</v>
      </c>
      <c r="AK112" s="65"/>
    </row>
    <row r="113" spans="1:61" x14ac:dyDescent="0.2">
      <c r="D113" s="64" t="s">
        <v>252</v>
      </c>
      <c r="E113" s="64" t="s">
        <v>162</v>
      </c>
      <c r="F113" s="64" t="s">
        <v>197</v>
      </c>
      <c r="G113" s="64" t="s">
        <v>236</v>
      </c>
      <c r="H113" s="65">
        <v>64.03</v>
      </c>
      <c r="I113" s="65">
        <v>0.46939999999999998</v>
      </c>
      <c r="J113" s="65">
        <v>19</v>
      </c>
      <c r="K113" s="65">
        <v>2.89</v>
      </c>
      <c r="L113" s="65">
        <v>0.22600000000000001</v>
      </c>
      <c r="M113" s="65">
        <v>0.51219999999999999</v>
      </c>
      <c r="N113" s="65">
        <v>1.86</v>
      </c>
      <c r="O113" s="65">
        <v>3.71</v>
      </c>
      <c r="P113" s="65">
        <v>7.11</v>
      </c>
      <c r="Q113" s="65">
        <v>8.5699999999999998E-2</v>
      </c>
      <c r="R113" s="65">
        <v>1.7999999999999999E-2</v>
      </c>
      <c r="S113" s="65"/>
      <c r="T113" s="65">
        <v>0.55910000000000004</v>
      </c>
      <c r="U113" s="65">
        <f t="shared" si="24"/>
        <v>99.893299999999996</v>
      </c>
      <c r="V113" s="65"/>
      <c r="W113" s="65">
        <f t="shared" si="25"/>
        <v>64.098392985315328</v>
      </c>
      <c r="X113" s="65">
        <f t="shared" si="26"/>
        <v>0.46990138477755766</v>
      </c>
      <c r="Y113" s="65">
        <f t="shared" si="27"/>
        <v>19.020294654396242</v>
      </c>
      <c r="Z113" s="65">
        <f t="shared" si="28"/>
        <v>2.8930869237476387</v>
      </c>
      <c r="AA113" s="65">
        <f t="shared" si="29"/>
        <v>0.22624139957334477</v>
      </c>
      <c r="AB113" s="65">
        <f t="shared" si="30"/>
        <v>0.51274710115693445</v>
      </c>
      <c r="AC113" s="65">
        <f t="shared" si="31"/>
        <v>1.8619867398514216</v>
      </c>
      <c r="AD113" s="65">
        <f t="shared" si="32"/>
        <v>3.7139627983057926</v>
      </c>
      <c r="AE113" s="65">
        <f t="shared" si="33"/>
        <v>7.117594473303015</v>
      </c>
      <c r="AF113" s="65">
        <f t="shared" si="34"/>
        <v>8.5791539572724104E-2</v>
      </c>
      <c r="AG113" s="65">
        <v>1.7999999999999999E-2</v>
      </c>
      <c r="AH113" s="65"/>
      <c r="AI113" s="65">
        <v>0.55910000000000004</v>
      </c>
      <c r="AJ113" s="65">
        <f t="shared" si="35"/>
        <v>99.999999999999972</v>
      </c>
      <c r="AK113" s="65"/>
    </row>
    <row r="114" spans="1:61" x14ac:dyDescent="0.2">
      <c r="D114" s="64" t="s">
        <v>252</v>
      </c>
      <c r="E114" s="64" t="s">
        <v>162</v>
      </c>
      <c r="F114" s="64" t="s">
        <v>197</v>
      </c>
      <c r="G114" s="64" t="s">
        <v>236</v>
      </c>
      <c r="H114" s="65">
        <v>63.09</v>
      </c>
      <c r="I114" s="65">
        <v>0.51539999999999997</v>
      </c>
      <c r="J114" s="65">
        <v>18.82</v>
      </c>
      <c r="K114" s="65">
        <v>3.11</v>
      </c>
      <c r="L114" s="65">
        <v>0.30859999999999999</v>
      </c>
      <c r="M114" s="65">
        <v>0.28920000000000001</v>
      </c>
      <c r="N114" s="65">
        <v>1.72</v>
      </c>
      <c r="O114" s="65">
        <v>4.51</v>
      </c>
      <c r="P114" s="65">
        <v>6.03</v>
      </c>
      <c r="Q114" s="65">
        <v>5.8799999999999998E-2</v>
      </c>
      <c r="R114" s="65">
        <v>0.48220000000000002</v>
      </c>
      <c r="S114" s="65"/>
      <c r="T114" s="65">
        <v>0.91259999999999997</v>
      </c>
      <c r="U114" s="65">
        <f t="shared" si="24"/>
        <v>98.451999999999998</v>
      </c>
      <c r="V114" s="65"/>
      <c r="W114" s="65">
        <f t="shared" si="25"/>
        <v>64.081989192703048</v>
      </c>
      <c r="X114" s="65">
        <f t="shared" si="26"/>
        <v>0.52350383943444523</v>
      </c>
      <c r="Y114" s="65">
        <f t="shared" si="27"/>
        <v>19.115914354203063</v>
      </c>
      <c r="Z114" s="65">
        <f t="shared" si="28"/>
        <v>3.1588997684150653</v>
      </c>
      <c r="AA114" s="65">
        <f t="shared" si="29"/>
        <v>0.31345224068581645</v>
      </c>
      <c r="AB114" s="65">
        <f t="shared" si="30"/>
        <v>0.29374720676065497</v>
      </c>
      <c r="AC114" s="65">
        <f t="shared" si="31"/>
        <v>1.7470442449112258</v>
      </c>
      <c r="AD114" s="65">
        <f t="shared" si="32"/>
        <v>4.5809125259009464</v>
      </c>
      <c r="AE114" s="65">
        <f t="shared" si="33"/>
        <v>6.1248120911713322</v>
      </c>
      <c r="AF114" s="65">
        <f t="shared" si="34"/>
        <v>5.9724535814407023E-2</v>
      </c>
      <c r="AG114" s="65">
        <v>0.48220000000000002</v>
      </c>
      <c r="AH114" s="65"/>
      <c r="AI114" s="65">
        <v>0.91259999999999997</v>
      </c>
      <c r="AJ114" s="65">
        <f t="shared" si="35"/>
        <v>100.00000000000001</v>
      </c>
      <c r="AK114" s="65"/>
    </row>
    <row r="115" spans="1:61" x14ac:dyDescent="0.2">
      <c r="D115" s="64" t="s">
        <v>252</v>
      </c>
      <c r="E115" s="64" t="s">
        <v>162</v>
      </c>
      <c r="F115" s="64" t="s">
        <v>197</v>
      </c>
      <c r="G115" s="64" t="s">
        <v>236</v>
      </c>
      <c r="H115" s="65">
        <v>63.62</v>
      </c>
      <c r="I115" s="65">
        <v>0.47349999999999998</v>
      </c>
      <c r="J115" s="65">
        <v>18.77</v>
      </c>
      <c r="K115" s="65">
        <v>3.14</v>
      </c>
      <c r="L115" s="65">
        <v>0.32590000000000002</v>
      </c>
      <c r="M115" s="65">
        <v>0.32490000000000002</v>
      </c>
      <c r="N115" s="65">
        <v>1.69</v>
      </c>
      <c r="O115" s="65">
        <v>4.8600000000000003</v>
      </c>
      <c r="P115" s="65">
        <v>6.37</v>
      </c>
      <c r="Q115" s="65">
        <v>1.9900000000000001E-2</v>
      </c>
      <c r="R115" s="65">
        <v>0.29780000000000001</v>
      </c>
      <c r="S115" s="65"/>
      <c r="T115" s="65">
        <v>0.88260000000000005</v>
      </c>
      <c r="U115" s="65">
        <f t="shared" si="24"/>
        <v>99.594200000000001</v>
      </c>
      <c r="V115" s="65"/>
      <c r="W115" s="65">
        <f t="shared" si="25"/>
        <v>63.879221882398774</v>
      </c>
      <c r="X115" s="65">
        <f t="shared" si="26"/>
        <v>0.47542929206720869</v>
      </c>
      <c r="Y115" s="65">
        <f t="shared" si="27"/>
        <v>18.846479011830006</v>
      </c>
      <c r="Z115" s="65">
        <f t="shared" si="28"/>
        <v>3.1527940382070443</v>
      </c>
      <c r="AA115" s="65">
        <f t="shared" si="29"/>
        <v>0.32722789078078846</v>
      </c>
      <c r="AB115" s="65">
        <f t="shared" si="30"/>
        <v>0.32622381624632762</v>
      </c>
      <c r="AC115" s="65">
        <f t="shared" si="31"/>
        <v>1.6968859632388231</v>
      </c>
      <c r="AD115" s="65">
        <f t="shared" si="32"/>
        <v>4.8798022374796934</v>
      </c>
      <c r="AE115" s="65">
        <f t="shared" si="33"/>
        <v>6.3959547845155642</v>
      </c>
      <c r="AF115" s="65">
        <f t="shared" si="34"/>
        <v>1.9981083235770761E-2</v>
      </c>
      <c r="AG115" s="65">
        <v>0.29780000000000001</v>
      </c>
      <c r="AH115" s="65"/>
      <c r="AI115" s="65">
        <v>0.88260000000000005</v>
      </c>
      <c r="AJ115" s="65">
        <f t="shared" si="35"/>
        <v>100.00000000000001</v>
      </c>
      <c r="AK115" s="65"/>
    </row>
    <row r="116" spans="1:61" x14ac:dyDescent="0.2">
      <c r="D116" s="64" t="s">
        <v>252</v>
      </c>
      <c r="E116" s="64" t="s">
        <v>162</v>
      </c>
      <c r="F116" s="64" t="s">
        <v>197</v>
      </c>
      <c r="G116" s="64" t="s">
        <v>236</v>
      </c>
      <c r="H116" s="65">
        <v>63.83</v>
      </c>
      <c r="I116" s="65">
        <v>0.47039999999999998</v>
      </c>
      <c r="J116" s="65">
        <v>19.55</v>
      </c>
      <c r="K116" s="65">
        <v>3.48</v>
      </c>
      <c r="L116" s="65">
        <v>0.1419</v>
      </c>
      <c r="M116" s="65">
        <v>0.84670000000000001</v>
      </c>
      <c r="N116" s="65">
        <v>2.35</v>
      </c>
      <c r="O116" s="65">
        <v>3.61</v>
      </c>
      <c r="P116" s="65">
        <v>7.26</v>
      </c>
      <c r="Q116" s="65">
        <v>0.19339999999999999</v>
      </c>
      <c r="R116" s="65">
        <v>4.8899999999999999E-2</v>
      </c>
      <c r="S116" s="65"/>
      <c r="T116" s="65">
        <v>0.34260000000000002</v>
      </c>
      <c r="U116" s="65">
        <f t="shared" si="24"/>
        <v>101.7324</v>
      </c>
      <c r="V116" s="65"/>
      <c r="W116" s="65">
        <f t="shared" si="25"/>
        <v>62.743039582276637</v>
      </c>
      <c r="X116" s="65">
        <f t="shared" si="26"/>
        <v>0.46238956320700192</v>
      </c>
      <c r="Y116" s="65">
        <f t="shared" si="27"/>
        <v>19.217083249780799</v>
      </c>
      <c r="Z116" s="65">
        <f t="shared" si="28"/>
        <v>3.4207391155620037</v>
      </c>
      <c r="AA116" s="65">
        <f t="shared" si="29"/>
        <v>0.13948358635007135</v>
      </c>
      <c r="AB116" s="65">
        <f t="shared" si="30"/>
        <v>0.83228155435239903</v>
      </c>
      <c r="AC116" s="65">
        <f t="shared" si="31"/>
        <v>2.3099818740145714</v>
      </c>
      <c r="AD116" s="65">
        <f t="shared" si="32"/>
        <v>3.5485253468904694</v>
      </c>
      <c r="AE116" s="65">
        <f t="shared" si="33"/>
        <v>7.136369534189698</v>
      </c>
      <c r="AF116" s="65">
        <f t="shared" si="34"/>
        <v>0.19010659337634814</v>
      </c>
      <c r="AG116" s="65">
        <v>4.8899999999999999E-2</v>
      </c>
      <c r="AH116" s="65"/>
      <c r="AI116" s="65">
        <v>0.34260000000000002</v>
      </c>
      <c r="AJ116" s="65">
        <f t="shared" si="35"/>
        <v>100</v>
      </c>
      <c r="AK116" s="65"/>
    </row>
    <row r="117" spans="1:61" x14ac:dyDescent="0.2">
      <c r="D117" s="64" t="s">
        <v>252</v>
      </c>
      <c r="E117" s="64" t="s">
        <v>162</v>
      </c>
      <c r="F117" s="64" t="s">
        <v>197</v>
      </c>
      <c r="G117" s="64" t="s">
        <v>236</v>
      </c>
      <c r="H117" s="65">
        <v>62.46</v>
      </c>
      <c r="I117" s="65">
        <v>0.44590000000000002</v>
      </c>
      <c r="J117" s="65">
        <v>19.13</v>
      </c>
      <c r="K117" s="65">
        <v>3.46</v>
      </c>
      <c r="L117" s="65">
        <v>0.15529999999999999</v>
      </c>
      <c r="M117" s="65">
        <v>0.80869999999999997</v>
      </c>
      <c r="N117" s="65">
        <v>2.2400000000000002</v>
      </c>
      <c r="O117" s="65">
        <v>3.4</v>
      </c>
      <c r="P117" s="65">
        <v>7.68</v>
      </c>
      <c r="Q117" s="65">
        <v>0.16309999999999999</v>
      </c>
      <c r="R117" s="65">
        <v>2.4500000000000001E-2</v>
      </c>
      <c r="S117" s="65"/>
      <c r="T117" s="65">
        <v>0.27860000000000001</v>
      </c>
      <c r="U117" s="65">
        <f t="shared" si="24"/>
        <v>99.942999999999998</v>
      </c>
      <c r="V117" s="65"/>
      <c r="W117" s="65">
        <f t="shared" si="25"/>
        <v>62.49562250482775</v>
      </c>
      <c r="X117" s="65">
        <f t="shared" si="26"/>
        <v>0.44615430795553468</v>
      </c>
      <c r="Y117" s="65">
        <f t="shared" si="27"/>
        <v>19.140910318881762</v>
      </c>
      <c r="Z117" s="65">
        <f t="shared" si="28"/>
        <v>3.4619733247951334</v>
      </c>
      <c r="AA117" s="65">
        <f t="shared" si="29"/>
        <v>0.15538857148574686</v>
      </c>
      <c r="AB117" s="65">
        <f t="shared" si="30"/>
        <v>0.8091612218964811</v>
      </c>
      <c r="AC117" s="65">
        <f t="shared" si="31"/>
        <v>2.2412775281910693</v>
      </c>
      <c r="AD117" s="65">
        <f t="shared" si="32"/>
        <v>3.4019391052900154</v>
      </c>
      <c r="AE117" s="65">
        <f t="shared" si="33"/>
        <v>7.6843800966550937</v>
      </c>
      <c r="AF117" s="65">
        <f t="shared" si="34"/>
        <v>0.1631930200214122</v>
      </c>
      <c r="AG117" s="65">
        <v>2.4500000000000001E-2</v>
      </c>
      <c r="AH117" s="65"/>
      <c r="AI117" s="65">
        <v>0.27860000000000001</v>
      </c>
      <c r="AJ117" s="65">
        <f t="shared" si="35"/>
        <v>99.999999999999972</v>
      </c>
      <c r="AK117" s="65"/>
    </row>
    <row r="118" spans="1:61" x14ac:dyDescent="0.2">
      <c r="D118" s="64" t="s">
        <v>252</v>
      </c>
      <c r="E118" s="64" t="s">
        <v>162</v>
      </c>
      <c r="F118" s="64" t="s">
        <v>197</v>
      </c>
      <c r="G118" s="64" t="s">
        <v>236</v>
      </c>
      <c r="H118" s="65">
        <v>65.260000000000005</v>
      </c>
      <c r="I118" s="65">
        <v>0.4783</v>
      </c>
      <c r="J118" s="65">
        <v>19.16</v>
      </c>
      <c r="K118" s="65">
        <v>3.11</v>
      </c>
      <c r="L118" s="65">
        <v>0.35210000000000002</v>
      </c>
      <c r="M118" s="65">
        <v>0.3206</v>
      </c>
      <c r="N118" s="65">
        <v>1.66</v>
      </c>
      <c r="O118" s="65">
        <v>4.4400000000000004</v>
      </c>
      <c r="P118" s="65">
        <v>6.3</v>
      </c>
      <c r="Q118" s="65">
        <v>3.1699999999999999E-2</v>
      </c>
      <c r="R118" s="65">
        <v>0.40439999999999998</v>
      </c>
      <c r="S118" s="65"/>
      <c r="T118" s="65">
        <v>0.88619999999999999</v>
      </c>
      <c r="U118" s="65">
        <f t="shared" si="24"/>
        <v>101.11269999999999</v>
      </c>
      <c r="V118" s="65"/>
      <c r="W118" s="65">
        <f t="shared" si="25"/>
        <v>64.541842913897085</v>
      </c>
      <c r="X118" s="65">
        <f t="shared" si="26"/>
        <v>0.47303652261288642</v>
      </c>
      <c r="Y118" s="65">
        <f t="shared" si="27"/>
        <v>18.949152777049768</v>
      </c>
      <c r="Z118" s="65">
        <f t="shared" si="28"/>
        <v>3.0757758422037988</v>
      </c>
      <c r="AA118" s="65">
        <f t="shared" si="29"/>
        <v>0.34822529711895739</v>
      </c>
      <c r="AB118" s="65">
        <f t="shared" si="30"/>
        <v>0.31707194051785786</v>
      </c>
      <c r="AC118" s="65">
        <f t="shared" si="31"/>
        <v>1.6417324431055647</v>
      </c>
      <c r="AD118" s="65">
        <f t="shared" si="32"/>
        <v>4.3911397875835592</v>
      </c>
      <c r="AE118" s="65">
        <f t="shared" si="33"/>
        <v>6.2306713202199138</v>
      </c>
      <c r="AF118" s="65">
        <f t="shared" si="34"/>
        <v>3.1351155690630357E-2</v>
      </c>
      <c r="AG118" s="65">
        <v>0.40439999999999998</v>
      </c>
      <c r="AH118" s="65"/>
      <c r="AI118" s="65">
        <v>0.88619999999999999</v>
      </c>
      <c r="AJ118" s="65">
        <f t="shared" si="35"/>
        <v>100.00000000000001</v>
      </c>
      <c r="AK118" s="65"/>
    </row>
    <row r="120" spans="1:61" x14ac:dyDescent="0.2">
      <c r="A120" s="1" t="s">
        <v>166</v>
      </c>
      <c r="B120" s="12"/>
      <c r="C120" s="16" t="s">
        <v>167</v>
      </c>
      <c r="D120" s="16" t="s">
        <v>251</v>
      </c>
      <c r="E120" s="9" t="s">
        <v>38</v>
      </c>
      <c r="F120" s="9" t="s">
        <v>182</v>
      </c>
      <c r="G120" s="16" t="s">
        <v>236</v>
      </c>
      <c r="H120" s="10">
        <v>59.355834899503321</v>
      </c>
      <c r="I120" s="10">
        <v>0.51749259569180972</v>
      </c>
      <c r="J120" s="10">
        <v>17.877407934964022</v>
      </c>
      <c r="K120" s="10">
        <v>3.2998005275625184</v>
      </c>
      <c r="L120" s="10">
        <v>0.31790000000000002</v>
      </c>
      <c r="M120" s="10">
        <v>0.28626741057201716</v>
      </c>
      <c r="N120" s="10">
        <v>1.6706659327268372</v>
      </c>
      <c r="O120" s="10">
        <v>7.2669609994145237</v>
      </c>
      <c r="P120" s="10">
        <v>6.1062045152476507</v>
      </c>
      <c r="Q120" s="10">
        <v>5.6787513776528395E-2</v>
      </c>
      <c r="R120" s="10">
        <v>0.48759999999999998</v>
      </c>
      <c r="S120" s="10">
        <v>1.7783682911171664E-2</v>
      </c>
      <c r="T120" s="10">
        <v>0.97172322792198806</v>
      </c>
      <c r="U120" s="10">
        <f t="shared" si="24"/>
        <v>96.755322329459233</v>
      </c>
      <c r="W120" s="10">
        <f t="shared" si="25"/>
        <v>61.346325422173877</v>
      </c>
      <c r="X120" s="10">
        <f t="shared" si="26"/>
        <v>0.53484664536562454</v>
      </c>
      <c r="Y120" s="10">
        <f t="shared" si="27"/>
        <v>18.476924581047943</v>
      </c>
      <c r="Z120" s="10">
        <f t="shared" si="28"/>
        <v>3.4104589268241456</v>
      </c>
      <c r="AA120" s="10">
        <f t="shared" si="29"/>
        <v>0.32856073686316328</v>
      </c>
      <c r="AB120" s="10">
        <f t="shared" si="30"/>
        <v>0.29586735249277024</v>
      </c>
      <c r="AC120" s="10">
        <f t="shared" si="31"/>
        <v>1.7266915064766077</v>
      </c>
      <c r="AD120" s="10">
        <f t="shared" si="32"/>
        <v>7.5106576304608534</v>
      </c>
      <c r="AE120" s="10">
        <f t="shared" si="33"/>
        <v>6.3109753223244498</v>
      </c>
      <c r="AF120" s="10">
        <f t="shared" si="34"/>
        <v>5.8691875970566861E-2</v>
      </c>
      <c r="AG120" s="10">
        <v>0.48759999999999998</v>
      </c>
      <c r="AH120" s="10">
        <v>1.7783682911171664E-2</v>
      </c>
      <c r="AI120" s="10">
        <v>0.97172322792198806</v>
      </c>
      <c r="AJ120" s="10">
        <f t="shared" si="35"/>
        <v>100.00000000000001</v>
      </c>
    </row>
    <row r="121" spans="1:61" x14ac:dyDescent="0.2">
      <c r="B121" s="12"/>
      <c r="D121" s="16" t="s">
        <v>251</v>
      </c>
      <c r="E121" s="9" t="s">
        <v>38</v>
      </c>
      <c r="F121" s="9" t="s">
        <v>182</v>
      </c>
      <c r="G121" s="16" t="s">
        <v>236</v>
      </c>
      <c r="H121" s="10">
        <v>60.425315934332609</v>
      </c>
      <c r="I121" s="10">
        <v>0.49301093345592339</v>
      </c>
      <c r="J121" s="10">
        <v>18.141266872248682</v>
      </c>
      <c r="K121" s="10">
        <v>3.1412346864592244</v>
      </c>
      <c r="L121" s="10">
        <v>0.28510000000000002</v>
      </c>
      <c r="M121" s="10">
        <v>0.32198533517035205</v>
      </c>
      <c r="N121" s="10">
        <v>1.6500598946581984</v>
      </c>
      <c r="O121" s="10">
        <v>7.2009050539058652</v>
      </c>
      <c r="P121" s="10">
        <v>6.6294756923622309</v>
      </c>
      <c r="Q121" s="10">
        <v>3.719476289642204E-2</v>
      </c>
      <c r="R121" s="10">
        <v>0.37880000000000003</v>
      </c>
      <c r="S121" s="10">
        <v>8.1455161030578122E-2</v>
      </c>
      <c r="T121" s="10">
        <v>0.92882837405196017</v>
      </c>
      <c r="U121" s="10">
        <f t="shared" si="24"/>
        <v>98.32554916548952</v>
      </c>
      <c r="W121" s="10">
        <f t="shared" si="25"/>
        <v>61.454338620201469</v>
      </c>
      <c r="X121" s="10">
        <f t="shared" si="26"/>
        <v>0.50140674284579667</v>
      </c>
      <c r="Y121" s="10">
        <f t="shared" si="27"/>
        <v>18.450206509109371</v>
      </c>
      <c r="Z121" s="10">
        <f t="shared" si="28"/>
        <v>3.1947288503543296</v>
      </c>
      <c r="AA121" s="10">
        <f t="shared" si="29"/>
        <v>0.28995515653836279</v>
      </c>
      <c r="AB121" s="10">
        <f t="shared" si="30"/>
        <v>0.32746863648676472</v>
      </c>
      <c r="AC121" s="10">
        <f t="shared" si="31"/>
        <v>1.6781598563777351</v>
      </c>
      <c r="AD121" s="10">
        <f t="shared" si="32"/>
        <v>7.3235340305968526</v>
      </c>
      <c r="AE121" s="10">
        <f t="shared" si="33"/>
        <v>6.7423734203653511</v>
      </c>
      <c r="AF121" s="10">
        <f t="shared" si="34"/>
        <v>3.7828177123954192E-2</v>
      </c>
      <c r="AG121" s="10">
        <v>0.37880000000000003</v>
      </c>
      <c r="AH121" s="10">
        <v>8.1455161030578122E-2</v>
      </c>
      <c r="AI121" s="10">
        <v>0.92882837405196017</v>
      </c>
      <c r="AJ121" s="10">
        <f t="shared" si="35"/>
        <v>99.999999999999986</v>
      </c>
      <c r="AM121" s="10" t="s">
        <v>39</v>
      </c>
      <c r="AN121" s="9" t="s">
        <v>183</v>
      </c>
      <c r="AO121" s="11">
        <v>408.39754966584525</v>
      </c>
      <c r="AP121" s="11">
        <v>3.7468856174098515</v>
      </c>
      <c r="AQ121" s="11">
        <v>81.131813584177749</v>
      </c>
      <c r="AR121" s="11">
        <v>856.858681052311</v>
      </c>
      <c r="AS121" s="11">
        <v>143.54441333558555</v>
      </c>
      <c r="AT121" s="11">
        <v>2.3871381326898127</v>
      </c>
      <c r="AU121" s="11">
        <v>195.36193274272418</v>
      </c>
      <c r="AV121" s="11">
        <v>374.28221803550252</v>
      </c>
      <c r="AW121" s="11">
        <v>68.968121679822872</v>
      </c>
      <c r="AX121" s="11">
        <v>22.647402451356129</v>
      </c>
      <c r="AZ121" s="13">
        <v>1.5192388847569442</v>
      </c>
      <c r="BA121" s="13">
        <v>0.10880955832958208</v>
      </c>
      <c r="BB121" s="13">
        <v>0.73424291293680866</v>
      </c>
      <c r="BC121" s="13">
        <v>3.4531404846408127</v>
      </c>
      <c r="BD121" s="13">
        <v>1.2244338457525448</v>
      </c>
      <c r="BE121" s="13">
        <v>8.4480818515892481E-2</v>
      </c>
      <c r="BF121" s="13">
        <v>1.0862123460495465</v>
      </c>
      <c r="BG121" s="13">
        <v>2.1296658206220092</v>
      </c>
      <c r="BH121" s="13">
        <v>1.1572850817874278</v>
      </c>
      <c r="BI121" s="13">
        <v>0.36439670544232011</v>
      </c>
    </row>
    <row r="122" spans="1:61" x14ac:dyDescent="0.2">
      <c r="B122" s="12"/>
      <c r="D122" s="16" t="s">
        <v>251</v>
      </c>
      <c r="E122" s="9" t="s">
        <v>38</v>
      </c>
      <c r="F122" s="9" t="s">
        <v>182</v>
      </c>
      <c r="G122" s="16" t="s">
        <v>236</v>
      </c>
      <c r="H122" s="10">
        <v>59.667941350350695</v>
      </c>
      <c r="I122" s="10">
        <v>0.48478227099267229</v>
      </c>
      <c r="J122" s="10">
        <v>17.822910481697818</v>
      </c>
      <c r="K122" s="10">
        <v>2.9944587874718822</v>
      </c>
      <c r="L122" s="10">
        <v>0.20319999999999999</v>
      </c>
      <c r="M122" s="10">
        <v>0.41918691724525986</v>
      </c>
      <c r="N122" s="10">
        <v>1.6299464136883237</v>
      </c>
      <c r="O122" s="10">
        <v>6.3069866015927696</v>
      </c>
      <c r="P122" s="10">
        <v>6.9919120928814689</v>
      </c>
      <c r="Q122" s="10">
        <v>5.2962308814307843E-2</v>
      </c>
      <c r="R122" s="10">
        <v>0.32100000000000001</v>
      </c>
      <c r="S122" s="10">
        <v>6.6281142340694779E-2</v>
      </c>
      <c r="T122" s="10">
        <v>0.72315903146775617</v>
      </c>
      <c r="U122" s="10">
        <f t="shared" si="24"/>
        <v>96.574287224735187</v>
      </c>
      <c r="W122" s="10">
        <f t="shared" si="25"/>
        <v>61.784500890489802</v>
      </c>
      <c r="X122" s="10">
        <f t="shared" si="26"/>
        <v>0.50197861659030396</v>
      </c>
      <c r="Y122" s="10">
        <f t="shared" si="27"/>
        <v>18.455130235880123</v>
      </c>
      <c r="Z122" s="10">
        <f t="shared" si="28"/>
        <v>3.1006791492062113</v>
      </c>
      <c r="AA122" s="10">
        <f t="shared" si="29"/>
        <v>0.21040797280454088</v>
      </c>
      <c r="AB122" s="10">
        <f t="shared" si="30"/>
        <v>0.4340564443098423</v>
      </c>
      <c r="AC122" s="10">
        <f t="shared" si="31"/>
        <v>1.6877643734458254</v>
      </c>
      <c r="AD122" s="10">
        <f t="shared" si="32"/>
        <v>6.5307099672565707</v>
      </c>
      <c r="AE122" s="10">
        <f t="shared" si="33"/>
        <v>7.2399313459190182</v>
      </c>
      <c r="AF122" s="10">
        <f t="shared" si="34"/>
        <v>5.4841004097768598E-2</v>
      </c>
      <c r="AG122" s="10">
        <v>0.32100000000000001</v>
      </c>
      <c r="AH122" s="10">
        <v>6.6281142340694779E-2</v>
      </c>
      <c r="AI122" s="10">
        <v>0.72315903146775617</v>
      </c>
      <c r="AJ122" s="10">
        <f t="shared" si="35"/>
        <v>100.00000000000003</v>
      </c>
      <c r="AM122" s="10" t="s">
        <v>39</v>
      </c>
      <c r="AN122" s="9" t="s">
        <v>183</v>
      </c>
      <c r="AO122" s="11">
        <v>316.96102561185597</v>
      </c>
      <c r="AP122" s="11">
        <v>13.235216467405186</v>
      </c>
      <c r="AQ122" s="11">
        <v>51.815868382819403</v>
      </c>
      <c r="AR122" s="11">
        <v>520.94156134634568</v>
      </c>
      <c r="AS122" s="11">
        <v>85.075483030407398</v>
      </c>
      <c r="AT122" s="11">
        <v>2.4040496933895672</v>
      </c>
      <c r="AU122" s="11">
        <v>129.06358932370767</v>
      </c>
      <c r="AV122" s="11">
        <v>244.06015204085617</v>
      </c>
      <c r="AW122" s="11">
        <v>40.614535574915784</v>
      </c>
      <c r="AX122" s="11">
        <v>12.991753673343988</v>
      </c>
      <c r="AZ122" s="13">
        <v>2.0507378357087083</v>
      </c>
      <c r="BA122" s="13">
        <v>0.19045476496596064</v>
      </c>
      <c r="BB122" s="13">
        <v>0.58033772588757737</v>
      </c>
      <c r="BC122" s="13">
        <v>3.7038945011725182</v>
      </c>
      <c r="BD122" s="13">
        <v>0.49088553708545068</v>
      </c>
      <c r="BE122" s="13">
        <v>0.2562716973153279</v>
      </c>
      <c r="BF122" s="13">
        <v>1.6094229588666347</v>
      </c>
      <c r="BG122" s="13">
        <v>1.2227413617246894</v>
      </c>
      <c r="BH122" s="13">
        <v>1.1315209611171537</v>
      </c>
      <c r="BI122" s="13">
        <v>0.36558794836789982</v>
      </c>
    </row>
    <row r="123" spans="1:61" x14ac:dyDescent="0.2">
      <c r="B123" s="12"/>
      <c r="D123" s="16" t="s">
        <v>251</v>
      </c>
      <c r="E123" s="9" t="s">
        <v>38</v>
      </c>
      <c r="F123" s="9" t="s">
        <v>182</v>
      </c>
      <c r="G123" s="16" t="s">
        <v>236</v>
      </c>
      <c r="H123" s="10">
        <v>59.409446645600312</v>
      </c>
      <c r="I123" s="10">
        <v>0.427431072249776</v>
      </c>
      <c r="J123" s="10">
        <v>17.754694970197558</v>
      </c>
      <c r="K123" s="10">
        <v>2.9101557328593284</v>
      </c>
      <c r="L123" s="10">
        <v>7.8100000000000003E-2</v>
      </c>
      <c r="M123" s="10">
        <v>0.42358131096232804</v>
      </c>
      <c r="N123" s="10">
        <v>1.766902232052598</v>
      </c>
      <c r="O123" s="10">
        <v>5.781333221704922</v>
      </c>
      <c r="P123" s="10">
        <v>7.23320520681159</v>
      </c>
      <c r="Q123" s="10">
        <v>7.5384647474284514E-2</v>
      </c>
      <c r="R123" s="10">
        <v>0.249</v>
      </c>
      <c r="S123" s="10">
        <v>7.533451473670473E-2</v>
      </c>
      <c r="T123" s="10">
        <v>0.63754481033565291</v>
      </c>
      <c r="U123" s="10">
        <f t="shared" si="24"/>
        <v>95.860235039912709</v>
      </c>
      <c r="W123" s="10">
        <f t="shared" si="25"/>
        <v>61.975068828972077</v>
      </c>
      <c r="X123" s="10">
        <f t="shared" si="26"/>
        <v>0.44588986462614999</v>
      </c>
      <c r="Y123" s="10">
        <f t="shared" si="27"/>
        <v>18.521439012542739</v>
      </c>
      <c r="Z123" s="10">
        <f t="shared" si="28"/>
        <v>3.0358320440667033</v>
      </c>
      <c r="AA123" s="10">
        <f t="shared" si="29"/>
        <v>8.1472781667478705E-2</v>
      </c>
      <c r="AB123" s="10">
        <f t="shared" si="30"/>
        <v>0.44187384976258842</v>
      </c>
      <c r="AC123" s="10">
        <f t="shared" si="31"/>
        <v>1.8432066553111666</v>
      </c>
      <c r="AD123" s="10">
        <f t="shared" si="32"/>
        <v>6.0310025520986734</v>
      </c>
      <c r="AE123" s="10">
        <f t="shared" si="33"/>
        <v>7.5455742454626229</v>
      </c>
      <c r="AF123" s="10">
        <f t="shared" si="34"/>
        <v>7.8640165489785294E-2</v>
      </c>
      <c r="AG123" s="10">
        <v>0.249</v>
      </c>
      <c r="AH123" s="10">
        <v>7.533451473670473E-2</v>
      </c>
      <c r="AI123" s="10">
        <v>0.63754481033565291</v>
      </c>
      <c r="AJ123" s="10">
        <f t="shared" si="35"/>
        <v>99.999999999999972</v>
      </c>
      <c r="AM123" s="10" t="s">
        <v>39</v>
      </c>
      <c r="AN123" s="9" t="s">
        <v>183</v>
      </c>
      <c r="AO123" s="11">
        <v>298.57787517062229</v>
      </c>
      <c r="AP123" s="11">
        <v>20.918454224035148</v>
      </c>
      <c r="AQ123" s="11">
        <v>46.684652324181755</v>
      </c>
      <c r="AR123" s="11">
        <v>453.20359170362866</v>
      </c>
      <c r="AS123" s="11">
        <v>75.590629756308999</v>
      </c>
      <c r="AT123" s="11">
        <v>3.172603913836483</v>
      </c>
      <c r="AU123" s="11">
        <v>116.7803922482632</v>
      </c>
      <c r="AV123" s="11">
        <v>219.97561266992136</v>
      </c>
      <c r="AW123" s="11">
        <v>35.561141749048161</v>
      </c>
      <c r="AX123" s="11">
        <v>11.585720110884099</v>
      </c>
      <c r="AZ123" s="13">
        <v>1.7496663484998467</v>
      </c>
      <c r="BA123" s="13">
        <v>0.13680669062518988</v>
      </c>
      <c r="BB123" s="13">
        <v>0.53827404129781564</v>
      </c>
      <c r="BC123" s="13">
        <v>1.6315329301330632</v>
      </c>
      <c r="BD123" s="13">
        <v>0.94261515306117327</v>
      </c>
      <c r="BE123" s="13">
        <v>0.15989923725735875</v>
      </c>
      <c r="BF123" s="13">
        <v>1.1421122361880141</v>
      </c>
      <c r="BG123" s="13">
        <v>2.0677707590972609</v>
      </c>
      <c r="BH123" s="13">
        <v>0.36307925725778173</v>
      </c>
      <c r="BI123" s="13">
        <v>0.26172141730487181</v>
      </c>
    </row>
    <row r="124" spans="1:61" x14ac:dyDescent="0.2">
      <c r="B124" s="12"/>
      <c r="D124" s="16" t="s">
        <v>251</v>
      </c>
      <c r="E124" s="9" t="s">
        <v>38</v>
      </c>
      <c r="F124" s="9" t="s">
        <v>182</v>
      </c>
      <c r="G124" s="16" t="s">
        <v>236</v>
      </c>
      <c r="H124" s="10">
        <v>59.769594030755755</v>
      </c>
      <c r="I124" s="10">
        <v>0.47904014291260039</v>
      </c>
      <c r="J124" s="10">
        <v>18.126874969201911</v>
      </c>
      <c r="K124" s="10">
        <v>3.1999352979108706</v>
      </c>
      <c r="L124" s="10">
        <v>0.3639</v>
      </c>
      <c r="M124" s="10">
        <v>0.25588469810448089</v>
      </c>
      <c r="N124" s="10">
        <v>1.7173262266088933</v>
      </c>
      <c r="O124" s="10">
        <v>7.6360284824832947</v>
      </c>
      <c r="P124" s="10">
        <v>6.3447012253682704</v>
      </c>
      <c r="Q124" s="10">
        <v>2.810065737738001E-2</v>
      </c>
      <c r="R124" s="10">
        <v>0.5766</v>
      </c>
      <c r="S124" s="10">
        <v>2.0839953731937821E-2</v>
      </c>
      <c r="T124" s="10">
        <v>0.9860894878909402</v>
      </c>
      <c r="U124" s="10">
        <f t="shared" si="24"/>
        <v>97.921385730723458</v>
      </c>
      <c r="W124" s="10">
        <f t="shared" si="25"/>
        <v>61.038345796206052</v>
      </c>
      <c r="X124" s="10">
        <f t="shared" si="26"/>
        <v>0.48920890910380421</v>
      </c>
      <c r="Y124" s="10">
        <f t="shared" si="27"/>
        <v>18.511660996147942</v>
      </c>
      <c r="Z124" s="10">
        <f t="shared" si="28"/>
        <v>3.2678615340579995</v>
      </c>
      <c r="AA124" s="10">
        <f t="shared" si="29"/>
        <v>0.37162464285452207</v>
      </c>
      <c r="AB124" s="10">
        <f t="shared" si="30"/>
        <v>0.26131645931578706</v>
      </c>
      <c r="AC124" s="10">
        <f t="shared" si="31"/>
        <v>1.7537805595719538</v>
      </c>
      <c r="AD124" s="10">
        <f t="shared" si="32"/>
        <v>7.7981213455064919</v>
      </c>
      <c r="AE124" s="10">
        <f t="shared" si="33"/>
        <v>6.479382596581841</v>
      </c>
      <c r="AF124" s="10">
        <f t="shared" si="34"/>
        <v>2.8697160653603018E-2</v>
      </c>
      <c r="AG124" s="10">
        <v>0.5766</v>
      </c>
      <c r="AH124" s="10">
        <v>2.0839953731937821E-2</v>
      </c>
      <c r="AI124" s="10">
        <v>0.9860894878909402</v>
      </c>
      <c r="AJ124" s="10">
        <f t="shared" si="35"/>
        <v>100</v>
      </c>
      <c r="AM124" s="10" t="s">
        <v>39</v>
      </c>
      <c r="AN124" s="9" t="s">
        <v>183</v>
      </c>
      <c r="AO124" s="11">
        <v>449.33584982865557</v>
      </c>
      <c r="AP124" s="11">
        <v>2.3410680784880564</v>
      </c>
      <c r="AQ124" s="11">
        <v>90.519496056138266</v>
      </c>
      <c r="AR124" s="11">
        <v>1013.406898287894</v>
      </c>
      <c r="AS124" s="11">
        <v>167.18419757903234</v>
      </c>
      <c r="AT124" s="11">
        <v>2.6414895380112777</v>
      </c>
      <c r="AU124" s="11">
        <v>226.64396300216956</v>
      </c>
      <c r="AV124" s="11">
        <v>430.50583878156124</v>
      </c>
      <c r="AW124" s="11">
        <v>80.26570161752548</v>
      </c>
      <c r="AX124" s="11">
        <v>26.507800915182614</v>
      </c>
      <c r="AZ124" s="13">
        <v>3.630633666615537</v>
      </c>
      <c r="BA124" s="13">
        <v>0.14828325209143348</v>
      </c>
      <c r="BB124" s="13">
        <v>0.21181562077136354</v>
      </c>
      <c r="BC124" s="13">
        <v>4.0941638690830917</v>
      </c>
      <c r="BD124" s="13">
        <v>0.7172202076140487</v>
      </c>
      <c r="BE124" s="13">
        <v>0.20004000271359407</v>
      </c>
      <c r="BF124" s="13">
        <v>1.0425622298099799</v>
      </c>
      <c r="BG124" s="13">
        <v>1.8468700483728977</v>
      </c>
      <c r="BH124" s="13">
        <v>0.52012174648156506</v>
      </c>
      <c r="BI124" s="13">
        <v>0.27037956933486268</v>
      </c>
    </row>
    <row r="125" spans="1:61" x14ac:dyDescent="0.2">
      <c r="B125" s="12"/>
      <c r="D125" s="16" t="s">
        <v>251</v>
      </c>
      <c r="E125" s="9" t="s">
        <v>38</v>
      </c>
      <c r="F125" s="9" t="s">
        <v>182</v>
      </c>
      <c r="G125" s="16" t="s">
        <v>236</v>
      </c>
      <c r="H125" s="10">
        <v>58.752735438913689</v>
      </c>
      <c r="I125" s="10">
        <v>0.46952083198978495</v>
      </c>
      <c r="J125" s="10">
        <v>17.838448253740129</v>
      </c>
      <c r="K125" s="10">
        <v>2.9286792197687244</v>
      </c>
      <c r="L125" s="10">
        <v>0.1956</v>
      </c>
      <c r="M125" s="10">
        <v>0.41122570285627369</v>
      </c>
      <c r="N125" s="10">
        <v>1.7560726864644276</v>
      </c>
      <c r="O125" s="10">
        <v>5.7286748375938972</v>
      </c>
      <c r="P125" s="10">
        <v>7.0903022528327648</v>
      </c>
      <c r="Q125" s="10">
        <v>6.6511151299702073E-2</v>
      </c>
      <c r="R125" s="10">
        <v>0.1749</v>
      </c>
      <c r="S125" s="10">
        <v>7.9544907214767521E-2</v>
      </c>
      <c r="T125" s="10">
        <v>0.67632450037842229</v>
      </c>
      <c r="U125" s="10">
        <f t="shared" si="24"/>
        <v>95.237770375459391</v>
      </c>
      <c r="W125" s="10">
        <f t="shared" si="25"/>
        <v>61.690582640994847</v>
      </c>
      <c r="X125" s="10">
        <f t="shared" si="26"/>
        <v>0.49299855523578046</v>
      </c>
      <c r="Y125" s="10">
        <f t="shared" si="27"/>
        <v>18.730434557019713</v>
      </c>
      <c r="Z125" s="10">
        <f t="shared" si="28"/>
        <v>3.0751236701813616</v>
      </c>
      <c r="AA125" s="10">
        <f t="shared" si="29"/>
        <v>0.20538070056541524</v>
      </c>
      <c r="AB125" s="10">
        <f t="shared" si="30"/>
        <v>0.43178846085443134</v>
      </c>
      <c r="AC125" s="10">
        <f t="shared" si="31"/>
        <v>1.8438826103775814</v>
      </c>
      <c r="AD125" s="10">
        <f t="shared" si="32"/>
        <v>6.0151290974258744</v>
      </c>
      <c r="AE125" s="10">
        <f t="shared" si="33"/>
        <v>7.4448427602624507</v>
      </c>
      <c r="AF125" s="10">
        <f t="shared" si="34"/>
        <v>6.9836947082541609E-2</v>
      </c>
      <c r="AG125" s="10">
        <v>0.1749</v>
      </c>
      <c r="AH125" s="10">
        <v>7.9544907214767521E-2</v>
      </c>
      <c r="AI125" s="10">
        <v>0.67632450037842229</v>
      </c>
      <c r="AJ125" s="10">
        <f t="shared" si="35"/>
        <v>99.999999999999972</v>
      </c>
    </row>
    <row r="126" spans="1:61" x14ac:dyDescent="0.2">
      <c r="B126" s="12"/>
      <c r="D126" s="16" t="s">
        <v>251</v>
      </c>
      <c r="E126" s="9" t="s">
        <v>38</v>
      </c>
      <c r="F126" s="9" t="s">
        <v>182</v>
      </c>
      <c r="G126" s="16" t="s">
        <v>236</v>
      </c>
      <c r="H126" s="10">
        <v>60.210523400111754</v>
      </c>
      <c r="I126" s="10">
        <v>0.44480928762496247</v>
      </c>
      <c r="J126" s="10">
        <v>17.52993876220193</v>
      </c>
      <c r="K126" s="10">
        <v>2.927547549891782</v>
      </c>
      <c r="L126" s="10">
        <v>0.1454</v>
      </c>
      <c r="M126" s="10">
        <v>0.42051421366048297</v>
      </c>
      <c r="N126" s="10">
        <v>1.7555659754260442</v>
      </c>
      <c r="O126" s="10">
        <v>5.6313827326678565</v>
      </c>
      <c r="P126" s="10">
        <v>7.1701445742179963</v>
      </c>
      <c r="Q126" s="10">
        <v>7.4893783080113657E-2</v>
      </c>
      <c r="R126" s="10">
        <v>0.16350000000000001</v>
      </c>
      <c r="S126" s="10">
        <v>7.6544610259992221E-2</v>
      </c>
      <c r="T126" s="10">
        <v>0.691972008021004</v>
      </c>
      <c r="U126" s="10">
        <f t="shared" si="24"/>
        <v>96.310720278882926</v>
      </c>
      <c r="W126" s="10">
        <f t="shared" si="25"/>
        <v>62.516948503513063</v>
      </c>
      <c r="X126" s="10">
        <f t="shared" si="26"/>
        <v>0.46184815806272328</v>
      </c>
      <c r="Y126" s="10">
        <f t="shared" si="27"/>
        <v>18.201440827605918</v>
      </c>
      <c r="Z126" s="10">
        <f t="shared" si="28"/>
        <v>3.0396902249454731</v>
      </c>
      <c r="AA126" s="10">
        <f t="shared" si="29"/>
        <v>0.15096969431748752</v>
      </c>
      <c r="AB126" s="10">
        <f t="shared" si="30"/>
        <v>0.43662243667456491</v>
      </c>
      <c r="AC126" s="10">
        <f t="shared" si="31"/>
        <v>1.8228147088325424</v>
      </c>
      <c r="AD126" s="10">
        <f t="shared" si="32"/>
        <v>5.8470985538902598</v>
      </c>
      <c r="AE126" s="10">
        <f t="shared" si="33"/>
        <v>7.4448042268355055</v>
      </c>
      <c r="AF126" s="10">
        <f t="shared" si="34"/>
        <v>7.7762665322455141E-2</v>
      </c>
      <c r="AG126" s="10">
        <v>0.16350000000000001</v>
      </c>
      <c r="AH126" s="10">
        <v>7.6544610259992221E-2</v>
      </c>
      <c r="AI126" s="10">
        <v>0.691972008021004</v>
      </c>
      <c r="AJ126" s="10">
        <f t="shared" si="35"/>
        <v>99.999999999999986</v>
      </c>
    </row>
    <row r="127" spans="1:61" x14ac:dyDescent="0.2">
      <c r="B127" s="12"/>
      <c r="D127" s="16" t="s">
        <v>251</v>
      </c>
      <c r="E127" s="9" t="s">
        <v>38</v>
      </c>
      <c r="F127" s="9" t="s">
        <v>182</v>
      </c>
      <c r="G127" s="16" t="s">
        <v>236</v>
      </c>
      <c r="H127" s="10">
        <v>59.932063478923801</v>
      </c>
      <c r="I127" s="10">
        <v>0.49187749290522387</v>
      </c>
      <c r="J127" s="10">
        <v>17.872172533859704</v>
      </c>
      <c r="K127" s="10">
        <v>2.9056611574615427</v>
      </c>
      <c r="L127" s="10">
        <v>0.25030000000000002</v>
      </c>
      <c r="M127" s="10">
        <v>0.2867958510618393</v>
      </c>
      <c r="N127" s="10">
        <v>1.5883776582726314</v>
      </c>
      <c r="O127" s="10">
        <v>6.9533277064824102</v>
      </c>
      <c r="P127" s="10">
        <v>6.4533789416371095</v>
      </c>
      <c r="Q127" s="10">
        <v>3.4342181282668548E-2</v>
      </c>
      <c r="R127" s="10">
        <v>0.45650000000000002</v>
      </c>
      <c r="S127" s="10">
        <v>6.9312179642237362E-2</v>
      </c>
      <c r="T127" s="10">
        <v>0.89966889300106623</v>
      </c>
      <c r="U127" s="10">
        <f t="shared" si="24"/>
        <v>96.768297001886936</v>
      </c>
      <c r="W127" s="10">
        <f t="shared" si="25"/>
        <v>61.933572601525846</v>
      </c>
      <c r="X127" s="10">
        <f t="shared" si="26"/>
        <v>0.50830438081971463</v>
      </c>
      <c r="Y127" s="10">
        <f t="shared" si="27"/>
        <v>18.469036954852275</v>
      </c>
      <c r="Z127" s="10">
        <f t="shared" si="28"/>
        <v>3.0026994868008101</v>
      </c>
      <c r="AA127" s="10">
        <f t="shared" si="29"/>
        <v>0.25865909368552725</v>
      </c>
      <c r="AB127" s="10">
        <f t="shared" si="30"/>
        <v>0.29637377110836921</v>
      </c>
      <c r="AC127" s="10">
        <f t="shared" si="31"/>
        <v>1.6414235937640391</v>
      </c>
      <c r="AD127" s="10">
        <f t="shared" si="32"/>
        <v>7.1855431188861605</v>
      </c>
      <c r="AE127" s="10">
        <f t="shared" si="33"/>
        <v>6.6688979155138712</v>
      </c>
      <c r="AF127" s="10">
        <f t="shared" si="34"/>
        <v>3.548908304338444E-2</v>
      </c>
      <c r="AG127" s="10">
        <v>0.45650000000000002</v>
      </c>
      <c r="AH127" s="10">
        <v>6.9312179642237362E-2</v>
      </c>
      <c r="AI127" s="10">
        <v>0.89966889300106623</v>
      </c>
      <c r="AJ127" s="10">
        <f t="shared" si="35"/>
        <v>99.999999999999986</v>
      </c>
    </row>
    <row r="128" spans="1:61" x14ac:dyDescent="0.2">
      <c r="B128" s="12"/>
      <c r="D128" s="16" t="s">
        <v>251</v>
      </c>
      <c r="E128" s="9" t="s">
        <v>38</v>
      </c>
      <c r="F128" s="9" t="s">
        <v>182</v>
      </c>
      <c r="G128" s="16" t="s">
        <v>236</v>
      </c>
      <c r="H128" s="10">
        <v>60.450698462046844</v>
      </c>
      <c r="I128" s="10">
        <v>0.50403662358141688</v>
      </c>
      <c r="J128" s="10">
        <v>18.340057895633304</v>
      </c>
      <c r="K128" s="10">
        <v>3.237626429128273</v>
      </c>
      <c r="L128" s="10">
        <v>0.23899999999999999</v>
      </c>
      <c r="M128" s="10">
        <v>0.28397357692779218</v>
      </c>
      <c r="N128" s="10">
        <v>1.6383534055239206</v>
      </c>
      <c r="O128" s="10">
        <v>7.1176961363241862</v>
      </c>
      <c r="P128" s="10">
        <v>6.5097083330624175</v>
      </c>
      <c r="Q128" s="10">
        <v>3.7573991248938732E-2</v>
      </c>
      <c r="R128" s="10">
        <v>0.52170000000000005</v>
      </c>
      <c r="S128" s="10">
        <v>3.8625595171169112E-2</v>
      </c>
      <c r="T128" s="10">
        <v>0.9291214846034006</v>
      </c>
      <c r="U128" s="10">
        <f t="shared" si="24"/>
        <v>98.358724853477085</v>
      </c>
      <c r="W128" s="10">
        <f t="shared" si="25"/>
        <v>61.459416591765475</v>
      </c>
      <c r="X128" s="10">
        <f t="shared" si="26"/>
        <v>0.51244729365114239</v>
      </c>
      <c r="Y128" s="10">
        <f t="shared" si="27"/>
        <v>18.646091562242294</v>
      </c>
      <c r="Z128" s="10">
        <f t="shared" si="28"/>
        <v>3.2916514868927962</v>
      </c>
      <c r="AA128" s="10">
        <f t="shared" si="29"/>
        <v>0.24298810334927912</v>
      </c>
      <c r="AB128" s="10">
        <f t="shared" si="30"/>
        <v>0.28871213748533403</v>
      </c>
      <c r="AC128" s="10">
        <f t="shared" si="31"/>
        <v>1.6656919942430539</v>
      </c>
      <c r="AD128" s="10">
        <f t="shared" si="32"/>
        <v>7.2364664618489805</v>
      </c>
      <c r="AE128" s="10">
        <f t="shared" si="33"/>
        <v>6.6183333941750391</v>
      </c>
      <c r="AF128" s="10">
        <f t="shared" si="34"/>
        <v>3.8200974346619392E-2</v>
      </c>
      <c r="AG128" s="10">
        <v>0.52170000000000005</v>
      </c>
      <c r="AH128" s="10">
        <v>3.8625595171169112E-2</v>
      </c>
      <c r="AI128" s="10">
        <v>0.9291214846034006</v>
      </c>
      <c r="AJ128" s="10">
        <f t="shared" si="35"/>
        <v>100</v>
      </c>
      <c r="AM128" s="10" t="s">
        <v>39</v>
      </c>
      <c r="AN128" s="9" t="s">
        <v>183</v>
      </c>
      <c r="AO128" s="11">
        <v>410.91588354092067</v>
      </c>
      <c r="AP128" s="11">
        <v>3.4117440732453397</v>
      </c>
      <c r="AQ128" s="11">
        <v>79.821981726283099</v>
      </c>
      <c r="AR128" s="11">
        <v>854.10366499692338</v>
      </c>
      <c r="AS128" s="11">
        <v>143.72511079547871</v>
      </c>
      <c r="AT128" s="11">
        <v>2.0683455113289204</v>
      </c>
      <c r="AU128" s="11">
        <v>196.23553126892918</v>
      </c>
      <c r="AV128" s="11">
        <v>370.97539822394481</v>
      </c>
      <c r="AW128" s="11">
        <v>68.033864741750648</v>
      </c>
      <c r="AX128" s="11">
        <v>20.7302776218229</v>
      </c>
      <c r="AZ128" s="13">
        <v>3.373619403870959</v>
      </c>
      <c r="BA128" s="13">
        <v>0.19184236923858544</v>
      </c>
      <c r="BB128" s="13">
        <v>0.60983994038880296</v>
      </c>
      <c r="BC128" s="13">
        <v>4.2192721050848014</v>
      </c>
      <c r="BD128" s="13">
        <v>1.3323317770740877</v>
      </c>
      <c r="BE128" s="13">
        <v>0.25333095822756618</v>
      </c>
      <c r="BF128" s="13">
        <v>1.930957627686263</v>
      </c>
      <c r="BG128" s="13">
        <v>2.3297255008463735</v>
      </c>
      <c r="BH128" s="13">
        <v>0.61774749185509592</v>
      </c>
      <c r="BI128" s="13">
        <v>0.28421210619519194</v>
      </c>
    </row>
    <row r="129" spans="4:36" x14ac:dyDescent="0.2">
      <c r="D129" s="16" t="s">
        <v>252</v>
      </c>
      <c r="E129" s="16" t="s">
        <v>162</v>
      </c>
      <c r="F129" s="16" t="s">
        <v>197</v>
      </c>
      <c r="G129" s="16" t="s">
        <v>235</v>
      </c>
      <c r="H129" s="10">
        <v>61.29</v>
      </c>
      <c r="I129" s="10">
        <v>0.39979999999999999</v>
      </c>
      <c r="J129" s="10">
        <v>18.170000000000002</v>
      </c>
      <c r="K129" s="10">
        <v>2.76</v>
      </c>
      <c r="L129" s="10">
        <v>0.19470000000000001</v>
      </c>
      <c r="M129" s="10">
        <v>0.51749999999999996</v>
      </c>
      <c r="N129" s="10">
        <v>1.87</v>
      </c>
      <c r="O129" s="10">
        <v>5.18</v>
      </c>
      <c r="P129" s="10">
        <v>7.57</v>
      </c>
      <c r="Q129" s="10">
        <v>6.59E-2</v>
      </c>
      <c r="R129" s="10">
        <v>7.6300000000000007E-2</v>
      </c>
      <c r="T129" s="10">
        <v>0.51500000000000001</v>
      </c>
      <c r="U129" s="10">
        <f t="shared" si="24"/>
        <v>98.017899999999997</v>
      </c>
      <c r="W129" s="10">
        <f t="shared" si="25"/>
        <v>62.529395141091577</v>
      </c>
      <c r="X129" s="10">
        <f t="shared" si="26"/>
        <v>0.40788468228762298</v>
      </c>
      <c r="Y129" s="10">
        <f t="shared" si="27"/>
        <v>18.537430408119334</v>
      </c>
      <c r="Z129" s="10">
        <f t="shared" si="28"/>
        <v>2.8158122138915442</v>
      </c>
      <c r="AA129" s="10">
        <f t="shared" si="29"/>
        <v>0.1986371876973492</v>
      </c>
      <c r="AB129" s="10">
        <f t="shared" si="30"/>
        <v>0.52796479010466446</v>
      </c>
      <c r="AC129" s="10">
        <f t="shared" si="31"/>
        <v>1.907814797093184</v>
      </c>
      <c r="AD129" s="10">
        <f t="shared" si="32"/>
        <v>5.2847490101297829</v>
      </c>
      <c r="AE129" s="10">
        <f t="shared" si="33"/>
        <v>7.7230791518691992</v>
      </c>
      <c r="AF129" s="10">
        <f t="shared" si="34"/>
        <v>6.723261771574375E-2</v>
      </c>
      <c r="AG129" s="10">
        <v>7.6300000000000007E-2</v>
      </c>
      <c r="AI129" s="10">
        <v>0.51500000000000001</v>
      </c>
      <c r="AJ129" s="10">
        <f t="shared" si="35"/>
        <v>100</v>
      </c>
    </row>
    <row r="130" spans="4:36" x14ac:dyDescent="0.2">
      <c r="D130" s="16" t="s">
        <v>252</v>
      </c>
      <c r="E130" s="16" t="s">
        <v>162</v>
      </c>
      <c r="F130" s="16" t="s">
        <v>197</v>
      </c>
      <c r="G130" s="16" t="s">
        <v>235</v>
      </c>
      <c r="H130" s="10">
        <v>60.89</v>
      </c>
      <c r="I130" s="10">
        <v>0.42080000000000001</v>
      </c>
      <c r="J130" s="10">
        <v>17.920000000000002</v>
      </c>
      <c r="K130" s="10">
        <v>2.73</v>
      </c>
      <c r="L130" s="10">
        <v>0.2177</v>
      </c>
      <c r="M130" s="10">
        <v>0.4587</v>
      </c>
      <c r="N130" s="10">
        <v>1.65</v>
      </c>
      <c r="O130" s="10">
        <v>5.35</v>
      </c>
      <c r="P130" s="10">
        <v>6.89</v>
      </c>
      <c r="Q130" s="10">
        <v>4.4200000000000003E-2</v>
      </c>
      <c r="R130" s="10">
        <v>0.2041</v>
      </c>
      <c r="T130" s="10">
        <v>0.6381</v>
      </c>
      <c r="U130" s="10">
        <f t="shared" si="24"/>
        <v>96.571399999999997</v>
      </c>
      <c r="W130" s="10">
        <f t="shared" si="25"/>
        <v>63.051793802305859</v>
      </c>
      <c r="X130" s="10">
        <f t="shared" si="26"/>
        <v>0.43573977388750706</v>
      </c>
      <c r="Y130" s="10">
        <f t="shared" si="27"/>
        <v>18.556218507756959</v>
      </c>
      <c r="Z130" s="10">
        <f t="shared" si="28"/>
        <v>2.8269239132910986</v>
      </c>
      <c r="AA130" s="10">
        <f t="shared" si="29"/>
        <v>0.22542906077782862</v>
      </c>
      <c r="AB130" s="10">
        <f t="shared" si="30"/>
        <v>0.47498534762880107</v>
      </c>
      <c r="AC130" s="10">
        <f t="shared" si="31"/>
        <v>1.7085803871539607</v>
      </c>
      <c r="AD130" s="10">
        <f t="shared" si="32"/>
        <v>5.5399424674385997</v>
      </c>
      <c r="AE130" s="10">
        <f t="shared" si="33"/>
        <v>7.1346174954489632</v>
      </c>
      <c r="AF130" s="10">
        <f t="shared" si="34"/>
        <v>4.5769244310427309E-2</v>
      </c>
      <c r="AG130" s="10">
        <v>0.2041</v>
      </c>
      <c r="AI130" s="10">
        <v>0.6381</v>
      </c>
      <c r="AJ130" s="10">
        <f t="shared" si="35"/>
        <v>99.999999999999986</v>
      </c>
    </row>
    <row r="131" spans="4:36" x14ac:dyDescent="0.2">
      <c r="D131" s="16" t="s">
        <v>252</v>
      </c>
      <c r="E131" s="16" t="s">
        <v>162</v>
      </c>
      <c r="F131" s="16" t="s">
        <v>197</v>
      </c>
      <c r="G131" s="16" t="s">
        <v>235</v>
      </c>
      <c r="H131" s="10">
        <v>61.57</v>
      </c>
      <c r="I131" s="10">
        <v>0.39829999999999999</v>
      </c>
      <c r="J131" s="10">
        <v>17.7</v>
      </c>
      <c r="K131" s="10">
        <v>2.68</v>
      </c>
      <c r="L131" s="10">
        <v>0.23369999999999999</v>
      </c>
      <c r="M131" s="10">
        <v>0.44080000000000003</v>
      </c>
      <c r="N131" s="10">
        <v>1.68</v>
      </c>
      <c r="O131" s="10">
        <v>5.18</v>
      </c>
      <c r="P131" s="10">
        <v>7.03</v>
      </c>
      <c r="Q131" s="10">
        <v>4.1799999999999997E-2</v>
      </c>
      <c r="R131" s="10">
        <v>0.13009999999999999</v>
      </c>
      <c r="T131" s="10">
        <v>0.62560000000000004</v>
      </c>
      <c r="U131" s="10">
        <f t="shared" si="24"/>
        <v>96.954599999999999</v>
      </c>
      <c r="W131" s="10">
        <f t="shared" si="25"/>
        <v>63.503949271102144</v>
      </c>
      <c r="X131" s="10">
        <f t="shared" si="26"/>
        <v>0.41081083311158006</v>
      </c>
      <c r="Y131" s="10">
        <f t="shared" si="27"/>
        <v>18.255967225897482</v>
      </c>
      <c r="Z131" s="10">
        <f t="shared" si="28"/>
        <v>2.7641803483279803</v>
      </c>
      <c r="AA131" s="10">
        <f t="shared" si="29"/>
        <v>0.24104065201651079</v>
      </c>
      <c r="AB131" s="10">
        <f t="shared" si="30"/>
        <v>0.45464578266528877</v>
      </c>
      <c r="AC131" s="10">
        <f t="shared" si="31"/>
        <v>1.7327697705936593</v>
      </c>
      <c r="AD131" s="10">
        <f t="shared" si="32"/>
        <v>5.3427067926637832</v>
      </c>
      <c r="AE131" s="10">
        <f t="shared" si="33"/>
        <v>7.2508163614722765</v>
      </c>
      <c r="AF131" s="10">
        <f t="shared" si="34"/>
        <v>4.3112962149294616E-2</v>
      </c>
      <c r="AG131" s="10">
        <v>0.13009999999999999</v>
      </c>
      <c r="AI131" s="10">
        <v>0.62560000000000004</v>
      </c>
      <c r="AJ131" s="10">
        <f t="shared" si="35"/>
        <v>100</v>
      </c>
    </row>
    <row r="132" spans="4:36" x14ac:dyDescent="0.2">
      <c r="D132" s="16" t="s">
        <v>252</v>
      </c>
      <c r="E132" s="16" t="s">
        <v>162</v>
      </c>
      <c r="F132" s="16" t="s">
        <v>197</v>
      </c>
      <c r="G132" s="16" t="s">
        <v>235</v>
      </c>
      <c r="H132" s="10">
        <v>61.54</v>
      </c>
      <c r="I132" s="10">
        <v>0.40310000000000001</v>
      </c>
      <c r="J132" s="10">
        <v>17.98</v>
      </c>
      <c r="K132" s="10">
        <v>2.78</v>
      </c>
      <c r="L132" s="10">
        <v>0.22170000000000001</v>
      </c>
      <c r="M132" s="10">
        <v>0.5423</v>
      </c>
      <c r="N132" s="10">
        <v>1.7</v>
      </c>
      <c r="O132" s="10">
        <v>4.97</v>
      </c>
      <c r="P132" s="10">
        <v>7.33</v>
      </c>
      <c r="Q132" s="10">
        <v>6.08E-2</v>
      </c>
      <c r="R132" s="10">
        <v>5.8799999999999998E-2</v>
      </c>
      <c r="T132" s="10">
        <v>0.54490000000000005</v>
      </c>
      <c r="U132" s="10">
        <f t="shared" si="24"/>
        <v>97.527900000000002</v>
      </c>
      <c r="W132" s="10">
        <f t="shared" si="25"/>
        <v>63.099892441034818</v>
      </c>
      <c r="X132" s="10">
        <f t="shared" si="26"/>
        <v>0.41331762500781827</v>
      </c>
      <c r="Y132" s="10">
        <f t="shared" si="27"/>
        <v>18.435750180204842</v>
      </c>
      <c r="Z132" s="10">
        <f t="shared" si="28"/>
        <v>2.8504663793642639</v>
      </c>
      <c r="AA132" s="10">
        <f t="shared" si="29"/>
        <v>0.22731956701620767</v>
      </c>
      <c r="AB132" s="10">
        <f t="shared" si="30"/>
        <v>0.55604601349972682</v>
      </c>
      <c r="AC132" s="10">
        <f t="shared" si="31"/>
        <v>1.7430909514098016</v>
      </c>
      <c r="AD132" s="10">
        <f t="shared" si="32"/>
        <v>5.0959776638274787</v>
      </c>
      <c r="AE132" s="10">
        <f t="shared" si="33"/>
        <v>7.5157980434316745</v>
      </c>
      <c r="AF132" s="10">
        <f t="shared" si="34"/>
        <v>6.2341135203362319E-2</v>
      </c>
      <c r="AG132" s="10">
        <v>5.8799999999999998E-2</v>
      </c>
      <c r="AI132" s="10">
        <v>0.54490000000000005</v>
      </c>
      <c r="AJ132" s="10">
        <f t="shared" si="35"/>
        <v>100</v>
      </c>
    </row>
    <row r="133" spans="4:36" x14ac:dyDescent="0.2">
      <c r="D133" s="16" t="s">
        <v>252</v>
      </c>
      <c r="E133" s="16" t="s">
        <v>162</v>
      </c>
      <c r="F133" s="16" t="s">
        <v>197</v>
      </c>
      <c r="G133" s="16" t="s">
        <v>235</v>
      </c>
      <c r="H133" s="10">
        <v>61.71</v>
      </c>
      <c r="I133" s="10">
        <v>0.33789999999999998</v>
      </c>
      <c r="J133" s="10">
        <v>17.690000000000001</v>
      </c>
      <c r="K133" s="10">
        <v>2.8</v>
      </c>
      <c r="L133" s="10">
        <v>0.2049</v>
      </c>
      <c r="M133" s="10">
        <v>0.44850000000000001</v>
      </c>
      <c r="N133" s="10">
        <v>1.69</v>
      </c>
      <c r="O133" s="10">
        <v>4.8600000000000003</v>
      </c>
      <c r="P133" s="10">
        <v>7.49</v>
      </c>
      <c r="Q133" s="10">
        <v>8.5699999999999998E-2</v>
      </c>
      <c r="R133" s="10">
        <v>0.18920000000000001</v>
      </c>
      <c r="T133" s="10">
        <v>0.61729999999999996</v>
      </c>
      <c r="U133" s="10">
        <f t="shared" si="24"/>
        <v>97.316999999999979</v>
      </c>
      <c r="W133" s="10">
        <f t="shared" si="25"/>
        <v>63.411325873177361</v>
      </c>
      <c r="X133" s="10">
        <f t="shared" si="26"/>
        <v>0.3472157999116291</v>
      </c>
      <c r="Y133" s="10">
        <f t="shared" si="27"/>
        <v>18.177707903038531</v>
      </c>
      <c r="Z133" s="10">
        <f t="shared" si="28"/>
        <v>2.8771951457607616</v>
      </c>
      <c r="AA133" s="10">
        <f t="shared" si="29"/>
        <v>0.21054903048799287</v>
      </c>
      <c r="AB133" s="10">
        <f t="shared" si="30"/>
        <v>0.46086500816917919</v>
      </c>
      <c r="AC133" s="10">
        <f t="shared" si="31"/>
        <v>1.7365927844056026</v>
      </c>
      <c r="AD133" s="10">
        <f t="shared" si="32"/>
        <v>4.9939887172847515</v>
      </c>
      <c r="AE133" s="10">
        <f t="shared" si="33"/>
        <v>7.6964970149100376</v>
      </c>
      <c r="AF133" s="10">
        <f t="shared" si="34"/>
        <v>8.8062722854177614E-2</v>
      </c>
      <c r="AG133" s="10">
        <v>0.18920000000000001</v>
      </c>
      <c r="AI133" s="10">
        <v>0.61729999999999996</v>
      </c>
      <c r="AJ133" s="10">
        <f t="shared" si="35"/>
        <v>100.00000000000003</v>
      </c>
    </row>
    <row r="134" spans="4:36" x14ac:dyDescent="0.2">
      <c r="D134" s="16" t="s">
        <v>252</v>
      </c>
      <c r="E134" s="16" t="s">
        <v>162</v>
      </c>
      <c r="F134" s="16" t="s">
        <v>197</v>
      </c>
      <c r="G134" s="16" t="s">
        <v>235</v>
      </c>
      <c r="H134" s="10">
        <v>62.62</v>
      </c>
      <c r="I134" s="10">
        <v>0.45040000000000002</v>
      </c>
      <c r="J134" s="10">
        <v>18.23</v>
      </c>
      <c r="K134" s="10">
        <v>2.92</v>
      </c>
      <c r="L134" s="10">
        <v>0.30570000000000003</v>
      </c>
      <c r="M134" s="10">
        <v>0.33929999999999999</v>
      </c>
      <c r="N134" s="10">
        <v>1.63</v>
      </c>
      <c r="O134" s="10">
        <v>6.61</v>
      </c>
      <c r="P134" s="10">
        <v>6.6</v>
      </c>
      <c r="Q134" s="10">
        <v>1.78E-2</v>
      </c>
      <c r="R134" s="10">
        <v>0.40689999999999998</v>
      </c>
      <c r="T134" s="10">
        <v>0.9052</v>
      </c>
      <c r="U134" s="10">
        <f t="shared" si="24"/>
        <v>99.723199999999977</v>
      </c>
      <c r="W134" s="10">
        <f t="shared" si="25"/>
        <v>62.793813275145617</v>
      </c>
      <c r="X134" s="10">
        <f t="shared" si="26"/>
        <v>0.45165016766409433</v>
      </c>
      <c r="Y134" s="10">
        <f t="shared" si="27"/>
        <v>18.280600702745204</v>
      </c>
      <c r="Z134" s="10">
        <f t="shared" si="28"/>
        <v>2.928104994625123</v>
      </c>
      <c r="AA134" s="10">
        <f t="shared" si="29"/>
        <v>0.30654852632085622</v>
      </c>
      <c r="AB134" s="10">
        <f t="shared" si="30"/>
        <v>0.34024178927270693</v>
      </c>
      <c r="AC134" s="10">
        <f t="shared" si="31"/>
        <v>1.6345243634379967</v>
      </c>
      <c r="AD134" s="10">
        <f t="shared" si="32"/>
        <v>6.6283472652301585</v>
      </c>
      <c r="AE134" s="10">
        <f t="shared" si="33"/>
        <v>6.6183195083992503</v>
      </c>
      <c r="AF134" s="10">
        <f t="shared" si="34"/>
        <v>1.7849407159016163E-2</v>
      </c>
      <c r="AG134" s="10">
        <v>0.40689999999999998</v>
      </c>
      <c r="AI134" s="10">
        <v>0.9052</v>
      </c>
      <c r="AJ134" s="10">
        <f t="shared" si="35"/>
        <v>100.00000000000001</v>
      </c>
    </row>
    <row r="135" spans="4:36" x14ac:dyDescent="0.2">
      <c r="D135" s="16" t="s">
        <v>252</v>
      </c>
      <c r="E135" s="16" t="s">
        <v>162</v>
      </c>
      <c r="F135" s="16" t="s">
        <v>197</v>
      </c>
      <c r="G135" s="16" t="s">
        <v>235</v>
      </c>
      <c r="H135" s="10">
        <v>62.32</v>
      </c>
      <c r="I135" s="10">
        <v>0.40539999999999998</v>
      </c>
      <c r="J135" s="10">
        <v>18.05</v>
      </c>
      <c r="K135" s="10">
        <v>2.71</v>
      </c>
      <c r="L135" s="10">
        <v>0.216</v>
      </c>
      <c r="M135" s="10">
        <v>0.47499999999999998</v>
      </c>
      <c r="N135" s="10">
        <v>1.74</v>
      </c>
      <c r="O135" s="10">
        <v>5.64</v>
      </c>
      <c r="P135" s="10">
        <v>7.12</v>
      </c>
      <c r="Q135" s="10">
        <v>4.1799999999999997E-2</v>
      </c>
      <c r="R135" s="10">
        <v>0.1774</v>
      </c>
      <c r="T135" s="10">
        <v>0.64600000000000002</v>
      </c>
      <c r="U135" s="10">
        <f t="shared" si="24"/>
        <v>98.718199999999982</v>
      </c>
      <c r="W135" s="10">
        <f t="shared" si="25"/>
        <v>63.129189956867137</v>
      </c>
      <c r="X135" s="10">
        <f t="shared" si="26"/>
        <v>0.41066388973867035</v>
      </c>
      <c r="Y135" s="10">
        <f t="shared" si="27"/>
        <v>18.284369042385297</v>
      </c>
      <c r="Z135" s="10">
        <f t="shared" si="28"/>
        <v>2.7451878174439979</v>
      </c>
      <c r="AA135" s="10">
        <f t="shared" si="29"/>
        <v>0.21880463784793489</v>
      </c>
      <c r="AB135" s="10">
        <f t="shared" si="30"/>
        <v>0.48116760637856049</v>
      </c>
      <c r="AC135" s="10">
        <f t="shared" si="31"/>
        <v>1.7625929159972531</v>
      </c>
      <c r="AD135" s="10">
        <f t="shared" si="32"/>
        <v>5.7132322104738549</v>
      </c>
      <c r="AE135" s="10">
        <f t="shared" si="33"/>
        <v>7.212449173506001</v>
      </c>
      <c r="AF135" s="10">
        <f t="shared" si="34"/>
        <v>4.2342749361313319E-2</v>
      </c>
      <c r="AG135" s="10">
        <v>0.1774</v>
      </c>
      <c r="AI135" s="10">
        <v>0.64600000000000002</v>
      </c>
      <c r="AJ135" s="10">
        <f t="shared" si="35"/>
        <v>100.00000000000001</v>
      </c>
    </row>
    <row r="136" spans="4:36" x14ac:dyDescent="0.2">
      <c r="D136" s="16" t="s">
        <v>252</v>
      </c>
      <c r="E136" s="16" t="s">
        <v>162</v>
      </c>
      <c r="F136" s="16" t="s">
        <v>197</v>
      </c>
      <c r="G136" s="16" t="s">
        <v>235</v>
      </c>
      <c r="H136" s="10">
        <v>62.05</v>
      </c>
      <c r="I136" s="10">
        <v>0.44030000000000002</v>
      </c>
      <c r="J136" s="10">
        <v>17.72</v>
      </c>
      <c r="K136" s="10">
        <v>2.76</v>
      </c>
      <c r="L136" s="10">
        <v>0.19889999999999999</v>
      </c>
      <c r="M136" s="10">
        <v>0.44309999999999999</v>
      </c>
      <c r="N136" s="10">
        <v>1.7</v>
      </c>
      <c r="O136" s="10">
        <v>5.47</v>
      </c>
      <c r="P136" s="10">
        <v>7.13</v>
      </c>
      <c r="Q136" s="10">
        <v>7.51E-2</v>
      </c>
      <c r="R136" s="10">
        <v>0.2283</v>
      </c>
      <c r="T136" s="10">
        <v>0.5756</v>
      </c>
      <c r="U136" s="10">
        <f t="shared" si="24"/>
        <v>97.987399999999994</v>
      </c>
      <c r="W136" s="10">
        <f t="shared" si="25"/>
        <v>63.324468247958414</v>
      </c>
      <c r="X136" s="10">
        <f t="shared" si="26"/>
        <v>0.44934348701975974</v>
      </c>
      <c r="Y136" s="10">
        <f t="shared" si="27"/>
        <v>18.083957733341226</v>
      </c>
      <c r="Z136" s="10">
        <f t="shared" si="28"/>
        <v>2.8166886762991976</v>
      </c>
      <c r="AA136" s="10">
        <f t="shared" si="29"/>
        <v>0.20298528178112699</v>
      </c>
      <c r="AB136" s="10">
        <f t="shared" si="30"/>
        <v>0.45220099727107776</v>
      </c>
      <c r="AC136" s="10">
        <f t="shared" si="31"/>
        <v>1.7349169383002305</v>
      </c>
      <c r="AD136" s="10">
        <f t="shared" si="32"/>
        <v>5.5823503838248598</v>
      </c>
      <c r="AE136" s="10">
        <f t="shared" si="33"/>
        <v>7.2764457471062611</v>
      </c>
      <c r="AF136" s="10">
        <f t="shared" si="34"/>
        <v>7.6642507097851365E-2</v>
      </c>
      <c r="AG136" s="10">
        <v>0.2283</v>
      </c>
      <c r="AI136" s="10">
        <v>0.5756</v>
      </c>
      <c r="AJ136" s="10">
        <f t="shared" si="35"/>
        <v>100</v>
      </c>
    </row>
    <row r="137" spans="4:36" x14ac:dyDescent="0.2">
      <c r="D137" s="16" t="s">
        <v>252</v>
      </c>
      <c r="E137" s="16" t="s">
        <v>162</v>
      </c>
      <c r="F137" s="16" t="s">
        <v>197</v>
      </c>
      <c r="G137" s="16" t="s">
        <v>235</v>
      </c>
      <c r="H137" s="10">
        <v>61.64</v>
      </c>
      <c r="I137" s="10">
        <v>0.42809999999999998</v>
      </c>
      <c r="J137" s="10">
        <v>17.989999999999998</v>
      </c>
      <c r="K137" s="10">
        <v>3.01</v>
      </c>
      <c r="L137" s="10">
        <v>0.16089999999999999</v>
      </c>
      <c r="M137" s="10">
        <v>0.61750000000000005</v>
      </c>
      <c r="N137" s="10">
        <v>1.98</v>
      </c>
      <c r="O137" s="10">
        <v>4.66</v>
      </c>
      <c r="P137" s="10">
        <v>7.95</v>
      </c>
      <c r="Q137" s="10">
        <v>8.9599999999999999E-2</v>
      </c>
      <c r="R137" s="10">
        <v>7.8200000000000006E-2</v>
      </c>
      <c r="T137" s="10">
        <v>0.44190000000000002</v>
      </c>
      <c r="U137" s="10">
        <f t="shared" si="24"/>
        <v>98.526100000000014</v>
      </c>
      <c r="W137" s="10">
        <f t="shared" si="25"/>
        <v>62.562102833665385</v>
      </c>
      <c r="X137" s="10">
        <f t="shared" si="26"/>
        <v>0.43450415676658255</v>
      </c>
      <c r="Y137" s="10">
        <f t="shared" si="27"/>
        <v>18.259121187177808</v>
      </c>
      <c r="Z137" s="10">
        <f t="shared" si="28"/>
        <v>3.0550280585550422</v>
      </c>
      <c r="AA137" s="10">
        <f t="shared" si="29"/>
        <v>0.16330698160182933</v>
      </c>
      <c r="AB137" s="10">
        <f t="shared" si="30"/>
        <v>0.62673748377333516</v>
      </c>
      <c r="AC137" s="10">
        <f t="shared" si="31"/>
        <v>2.0096197860262404</v>
      </c>
      <c r="AD137" s="10">
        <f t="shared" si="32"/>
        <v>4.729711213576909</v>
      </c>
      <c r="AE137" s="10">
        <f t="shared" si="33"/>
        <v>8.0689279287417239</v>
      </c>
      <c r="AF137" s="10">
        <f t="shared" si="34"/>
        <v>9.0940370115126831E-2</v>
      </c>
      <c r="AG137" s="10">
        <v>7.8200000000000006E-2</v>
      </c>
      <c r="AI137" s="10">
        <v>0.44190000000000002</v>
      </c>
      <c r="AJ137" s="10">
        <f t="shared" si="35"/>
        <v>99.999999999999986</v>
      </c>
    </row>
    <row r="138" spans="4:36" x14ac:dyDescent="0.2">
      <c r="D138" s="16" t="s">
        <v>252</v>
      </c>
      <c r="E138" s="16" t="s">
        <v>162</v>
      </c>
      <c r="F138" s="16" t="s">
        <v>197</v>
      </c>
      <c r="G138" s="16" t="s">
        <v>235</v>
      </c>
      <c r="H138" s="10">
        <v>62.17</v>
      </c>
      <c r="I138" s="10">
        <v>0.45750000000000002</v>
      </c>
      <c r="J138" s="10">
        <v>18.43</v>
      </c>
      <c r="K138" s="10">
        <v>3.02</v>
      </c>
      <c r="L138" s="10">
        <v>0.29270000000000002</v>
      </c>
      <c r="M138" s="10">
        <v>0.3251</v>
      </c>
      <c r="N138" s="10">
        <v>1.58</v>
      </c>
      <c r="O138" s="10">
        <v>6.73</v>
      </c>
      <c r="P138" s="10">
        <v>6.23</v>
      </c>
      <c r="Q138" s="10">
        <v>1.7899999999999999E-2</v>
      </c>
      <c r="R138" s="10">
        <v>0.31840000000000002</v>
      </c>
      <c r="T138" s="10">
        <v>0.872</v>
      </c>
      <c r="U138" s="10">
        <f t="shared" ref="U138:U203" si="36">SUM(H138:Q138)</f>
        <v>99.253200000000007</v>
      </c>
      <c r="W138" s="10">
        <f t="shared" ref="W138:W203" si="37">H138*100/U138</f>
        <v>62.637778933072177</v>
      </c>
      <c r="X138" s="10">
        <f t="shared" ref="X138:X203" si="38">I138*100/U138</f>
        <v>0.46094231722503654</v>
      </c>
      <c r="Y138" s="10">
        <f t="shared" ref="Y138:Y203" si="39">J138*100/U138</f>
        <v>18.568670833786719</v>
      </c>
      <c r="Z138" s="10">
        <f t="shared" ref="Z138:Z203" si="40">K138*100/U138</f>
        <v>3.0427230557805691</v>
      </c>
      <c r="AA138" s="10">
        <f t="shared" ref="AA138:AA203" si="41">L138*100/U138</f>
        <v>0.29490233060495785</v>
      </c>
      <c r="AB138" s="10">
        <f t="shared" ref="AB138:AB203" si="42">M138*100/U138</f>
        <v>0.32754611438220627</v>
      </c>
      <c r="AC138" s="10">
        <f t="shared" ref="AC138:AC203" si="43">N138*100/U138</f>
        <v>1.5918882212361918</v>
      </c>
      <c r="AD138" s="10">
        <f t="shared" ref="AD138:AD203" si="44">O138*100/U138</f>
        <v>6.7806378031136525</v>
      </c>
      <c r="AE138" s="10">
        <f t="shared" ref="AE138:AE203" si="45">P138*100/U138</f>
        <v>6.2768757077857433</v>
      </c>
      <c r="AF138" s="10">
        <f t="shared" ref="AF138:AF203" si="46">Q138*100/U138</f>
        <v>1.8034683012739135E-2</v>
      </c>
      <c r="AG138" s="10">
        <v>0.31840000000000002</v>
      </c>
      <c r="AI138" s="10">
        <v>0.872</v>
      </c>
      <c r="AJ138" s="10">
        <f t="shared" ref="AJ138:AJ203" si="47">SUM(W138:AF138)</f>
        <v>99.999999999999986</v>
      </c>
    </row>
    <row r="139" spans="4:36" x14ac:dyDescent="0.2">
      <c r="D139" s="16" t="s">
        <v>252</v>
      </c>
      <c r="E139" s="16" t="s">
        <v>162</v>
      </c>
      <c r="F139" s="16" t="s">
        <v>197</v>
      </c>
      <c r="G139" s="16" t="s">
        <v>235</v>
      </c>
      <c r="H139" s="10">
        <v>61.22</v>
      </c>
      <c r="I139" s="10">
        <v>0.43830000000000002</v>
      </c>
      <c r="J139" s="10">
        <v>17.98</v>
      </c>
      <c r="K139" s="10">
        <v>3.06</v>
      </c>
      <c r="L139" s="10">
        <v>0.29870000000000002</v>
      </c>
      <c r="M139" s="10">
        <v>0.3236</v>
      </c>
      <c r="N139" s="10">
        <v>1.62</v>
      </c>
      <c r="O139" s="10">
        <v>6.08</v>
      </c>
      <c r="P139" s="10">
        <v>6.19</v>
      </c>
      <c r="Q139" s="10">
        <v>1.0800000000000001E-2</v>
      </c>
      <c r="R139" s="10">
        <v>0.40379999999999999</v>
      </c>
      <c r="T139" s="10">
        <v>0.86819999999999997</v>
      </c>
      <c r="U139" s="10">
        <f t="shared" si="36"/>
        <v>97.221400000000003</v>
      </c>
      <c r="W139" s="10">
        <f t="shared" si="37"/>
        <v>62.969675400683386</v>
      </c>
      <c r="X139" s="10">
        <f t="shared" si="38"/>
        <v>0.45082666984840791</v>
      </c>
      <c r="Y139" s="10">
        <f t="shared" si="39"/>
        <v>18.4938706910207</v>
      </c>
      <c r="Z139" s="10">
        <f t="shared" si="40"/>
        <v>3.1474551899067489</v>
      </c>
      <c r="AA139" s="10">
        <f t="shared" si="41"/>
        <v>0.3072368840605052</v>
      </c>
      <c r="AB139" s="10">
        <f t="shared" si="42"/>
        <v>0.33284852923327579</v>
      </c>
      <c r="AC139" s="10">
        <f t="shared" si="43"/>
        <v>1.66629980642122</v>
      </c>
      <c r="AD139" s="10">
        <f t="shared" si="44"/>
        <v>6.2537671747166774</v>
      </c>
      <c r="AE139" s="10">
        <f t="shared" si="45"/>
        <v>6.3669109887329327</v>
      </c>
      <c r="AF139" s="10">
        <f t="shared" si="46"/>
        <v>1.1108665376141467E-2</v>
      </c>
      <c r="AG139" s="10">
        <v>0.40379999999999999</v>
      </c>
      <c r="AI139" s="10">
        <v>0.86819999999999997</v>
      </c>
      <c r="AJ139" s="10">
        <f t="shared" si="47"/>
        <v>99.999999999999986</v>
      </c>
    </row>
    <row r="140" spans="4:36" x14ac:dyDescent="0.2">
      <c r="D140" s="16" t="s">
        <v>252</v>
      </c>
      <c r="E140" s="16" t="s">
        <v>162</v>
      </c>
      <c r="F140" s="16" t="s">
        <v>197</v>
      </c>
      <c r="G140" s="16" t="s">
        <v>235</v>
      </c>
      <c r="H140" s="10">
        <v>61.65</v>
      </c>
      <c r="I140" s="10">
        <v>0.46839999999999998</v>
      </c>
      <c r="J140" s="10">
        <v>17.739999999999998</v>
      </c>
      <c r="K140" s="10">
        <v>2.84</v>
      </c>
      <c r="L140" s="10">
        <v>0.25879999999999997</v>
      </c>
      <c r="M140" s="10">
        <v>0.36990000000000001</v>
      </c>
      <c r="N140" s="10">
        <v>1.54</v>
      </c>
      <c r="O140" s="10">
        <v>5.94</v>
      </c>
      <c r="P140" s="10">
        <v>6.39</v>
      </c>
      <c r="Q140" s="10">
        <v>2.6700000000000002E-2</v>
      </c>
      <c r="R140" s="10">
        <v>0.33090000000000003</v>
      </c>
      <c r="T140" s="10">
        <v>0.73119999999999996</v>
      </c>
      <c r="U140" s="10">
        <f t="shared" si="36"/>
        <v>97.223800000000011</v>
      </c>
      <c r="W140" s="10">
        <f t="shared" si="37"/>
        <v>63.410399511230779</v>
      </c>
      <c r="X140" s="10">
        <f t="shared" si="38"/>
        <v>0.48177503862223026</v>
      </c>
      <c r="Y140" s="10">
        <f t="shared" si="39"/>
        <v>18.246561027238183</v>
      </c>
      <c r="Z140" s="10">
        <f t="shared" si="40"/>
        <v>2.9210954519366652</v>
      </c>
      <c r="AA140" s="10">
        <f t="shared" si="41"/>
        <v>0.26618996583141163</v>
      </c>
      <c r="AB140" s="10">
        <f t="shared" si="42"/>
        <v>0.38046239706738472</v>
      </c>
      <c r="AC140" s="10">
        <f t="shared" si="43"/>
        <v>1.5839742943600228</v>
      </c>
      <c r="AD140" s="10">
        <f t="shared" si="44"/>
        <v>6.1096151353886592</v>
      </c>
      <c r="AE140" s="10">
        <f t="shared" si="45"/>
        <v>6.5724647668574967</v>
      </c>
      <c r="AF140" s="10">
        <f t="shared" si="46"/>
        <v>2.7462411467151043E-2</v>
      </c>
      <c r="AG140" s="10">
        <v>0.33090000000000003</v>
      </c>
      <c r="AI140" s="10">
        <v>0.73119999999999996</v>
      </c>
      <c r="AJ140" s="10">
        <f t="shared" si="47"/>
        <v>100</v>
      </c>
    </row>
    <row r="141" spans="4:36" x14ac:dyDescent="0.2">
      <c r="D141" s="16" t="s">
        <v>252</v>
      </c>
      <c r="E141" s="16" t="s">
        <v>162</v>
      </c>
      <c r="F141" s="16" t="s">
        <v>197</v>
      </c>
      <c r="G141" s="16" t="s">
        <v>235</v>
      </c>
      <c r="H141" s="10">
        <v>61.73</v>
      </c>
      <c r="I141" s="10">
        <v>0.42330000000000001</v>
      </c>
      <c r="J141" s="10">
        <v>18.420000000000002</v>
      </c>
      <c r="K141" s="10">
        <v>3.38</v>
      </c>
      <c r="L141" s="10">
        <v>0.1928</v>
      </c>
      <c r="M141" s="10">
        <v>0.77759999999999996</v>
      </c>
      <c r="N141" s="10">
        <v>2.08</v>
      </c>
      <c r="O141" s="10">
        <v>4.88</v>
      </c>
      <c r="P141" s="10">
        <v>8.3699999999999992</v>
      </c>
      <c r="Q141" s="10">
        <v>0.1019</v>
      </c>
      <c r="R141" s="10">
        <v>0</v>
      </c>
      <c r="T141" s="10">
        <v>0.35539999999999999</v>
      </c>
      <c r="U141" s="10">
        <f t="shared" si="36"/>
        <v>100.3556</v>
      </c>
      <c r="W141" s="10">
        <f t="shared" si="37"/>
        <v>61.511265938323326</v>
      </c>
      <c r="X141" s="10">
        <f t="shared" si="38"/>
        <v>0.42180007891936278</v>
      </c>
      <c r="Y141" s="10">
        <f t="shared" si="39"/>
        <v>18.354730578064405</v>
      </c>
      <c r="Z141" s="10">
        <f t="shared" si="40"/>
        <v>3.3680233091127949</v>
      </c>
      <c r="AA141" s="10">
        <f t="shared" si="41"/>
        <v>0.19211683254347542</v>
      </c>
      <c r="AB141" s="10">
        <f t="shared" si="42"/>
        <v>0.77484465241600864</v>
      </c>
      <c r="AC141" s="10">
        <f t="shared" si="43"/>
        <v>2.072629728684797</v>
      </c>
      <c r="AD141" s="10">
        <f t="shared" si="44"/>
        <v>4.8627082096066392</v>
      </c>
      <c r="AE141" s="10">
        <f t="shared" si="45"/>
        <v>8.3403417447556478</v>
      </c>
      <c r="AF141" s="10">
        <f t="shared" si="46"/>
        <v>0.10153892757354847</v>
      </c>
      <c r="AG141" s="10">
        <v>0</v>
      </c>
      <c r="AI141" s="10">
        <v>0.35539999999999999</v>
      </c>
      <c r="AJ141" s="10">
        <f t="shared" si="47"/>
        <v>100.00000000000001</v>
      </c>
    </row>
    <row r="142" spans="4:36" x14ac:dyDescent="0.2">
      <c r="D142" s="16" t="s">
        <v>252</v>
      </c>
      <c r="E142" s="16" t="s">
        <v>162</v>
      </c>
      <c r="F142" s="16" t="s">
        <v>197</v>
      </c>
      <c r="G142" s="16" t="s">
        <v>235</v>
      </c>
      <c r="H142" s="10">
        <v>61.49</v>
      </c>
      <c r="I142" s="10">
        <v>0.4098</v>
      </c>
      <c r="J142" s="10">
        <v>17.809999999999999</v>
      </c>
      <c r="K142" s="10">
        <v>2.78</v>
      </c>
      <c r="L142" s="10">
        <v>0.19900000000000001</v>
      </c>
      <c r="M142" s="10">
        <v>0.4819</v>
      </c>
      <c r="N142" s="10">
        <v>1.67</v>
      </c>
      <c r="O142" s="10">
        <v>4.9800000000000004</v>
      </c>
      <c r="P142" s="10">
        <v>7.19</v>
      </c>
      <c r="Q142" s="10">
        <v>5.1499999999999997E-2</v>
      </c>
      <c r="R142" s="10">
        <v>0.1017</v>
      </c>
      <c r="T142" s="10">
        <v>0.5756</v>
      </c>
      <c r="U142" s="10">
        <f t="shared" si="36"/>
        <v>97.062200000000004</v>
      </c>
      <c r="W142" s="10">
        <f t="shared" si="37"/>
        <v>63.351129481919841</v>
      </c>
      <c r="X142" s="10">
        <f t="shared" si="38"/>
        <v>0.42220349425419984</v>
      </c>
      <c r="Y142" s="10">
        <f t="shared" si="39"/>
        <v>18.349058644868958</v>
      </c>
      <c r="Z142" s="10">
        <f t="shared" si="40"/>
        <v>2.864142786790326</v>
      </c>
      <c r="AA142" s="10">
        <f t="shared" si="41"/>
        <v>0.20502317070909171</v>
      </c>
      <c r="AB142" s="10">
        <f t="shared" si="42"/>
        <v>0.49648575861663957</v>
      </c>
      <c r="AC142" s="10">
        <f t="shared" si="43"/>
        <v>1.7205462064531816</v>
      </c>
      <c r="AD142" s="10">
        <f t="shared" si="44"/>
        <v>5.1307306036747571</v>
      </c>
      <c r="AE142" s="10">
        <f t="shared" si="45"/>
        <v>7.407621092454117</v>
      </c>
      <c r="AF142" s="10">
        <f t="shared" si="46"/>
        <v>5.3058760258885534E-2</v>
      </c>
      <c r="AG142" s="10">
        <v>0.1017</v>
      </c>
      <c r="AI142" s="10">
        <v>0.5756</v>
      </c>
      <c r="AJ142" s="10">
        <f t="shared" si="47"/>
        <v>100.00000000000001</v>
      </c>
    </row>
    <row r="143" spans="4:36" x14ac:dyDescent="0.2">
      <c r="D143" s="16" t="s">
        <v>252</v>
      </c>
      <c r="E143" s="16" t="s">
        <v>162</v>
      </c>
      <c r="F143" s="16" t="s">
        <v>197</v>
      </c>
      <c r="G143" s="16" t="s">
        <v>235</v>
      </c>
      <c r="H143" s="10">
        <v>62.42</v>
      </c>
      <c r="I143" s="10">
        <v>0.3891</v>
      </c>
      <c r="J143" s="10">
        <v>18.100000000000001</v>
      </c>
      <c r="K143" s="10">
        <v>2.68</v>
      </c>
      <c r="L143" s="10">
        <v>0.24990000000000001</v>
      </c>
      <c r="M143" s="10">
        <v>0.38150000000000001</v>
      </c>
      <c r="N143" s="10">
        <v>1.63</v>
      </c>
      <c r="O143" s="10">
        <v>5.61</v>
      </c>
      <c r="P143" s="10">
        <v>7.02</v>
      </c>
      <c r="Q143" s="10">
        <v>7.3400000000000007E-2</v>
      </c>
      <c r="R143" s="10">
        <v>7.46E-2</v>
      </c>
      <c r="T143" s="10">
        <v>0.60519999999999996</v>
      </c>
      <c r="U143" s="10">
        <f t="shared" si="36"/>
        <v>98.553899999999999</v>
      </c>
      <c r="W143" s="10">
        <f t="shared" si="37"/>
        <v>63.33590045650147</v>
      </c>
      <c r="X143" s="10">
        <f t="shared" si="38"/>
        <v>0.39480933783442357</v>
      </c>
      <c r="Y143" s="10">
        <f t="shared" si="39"/>
        <v>18.365584720645252</v>
      </c>
      <c r="Z143" s="10">
        <f t="shared" si="40"/>
        <v>2.7193241464822804</v>
      </c>
      <c r="AA143" s="10">
        <f t="shared" si="41"/>
        <v>0.25356682992758278</v>
      </c>
      <c r="AB143" s="10">
        <f t="shared" si="42"/>
        <v>0.38709782159813055</v>
      </c>
      <c r="AC143" s="10">
        <f t="shared" si="43"/>
        <v>1.6539172980470584</v>
      </c>
      <c r="AD143" s="10">
        <f t="shared" si="44"/>
        <v>5.6923165902110417</v>
      </c>
      <c r="AE143" s="10">
        <f t="shared" si="45"/>
        <v>7.1230057866811967</v>
      </c>
      <c r="AF143" s="10">
        <f t="shared" si="46"/>
        <v>7.4477012071566942E-2</v>
      </c>
      <c r="AG143" s="10">
        <v>7.46E-2</v>
      </c>
      <c r="AI143" s="10">
        <v>0.60519999999999996</v>
      </c>
      <c r="AJ143" s="10">
        <f t="shared" si="47"/>
        <v>99.999999999999986</v>
      </c>
    </row>
    <row r="144" spans="4:36" x14ac:dyDescent="0.2">
      <c r="D144" s="16" t="s">
        <v>252</v>
      </c>
      <c r="E144" s="16" t="s">
        <v>162</v>
      </c>
      <c r="F144" s="16" t="s">
        <v>197</v>
      </c>
      <c r="G144" s="16" t="s">
        <v>235</v>
      </c>
      <c r="H144" s="10">
        <v>62.44</v>
      </c>
      <c r="I144" s="10">
        <v>0.42480000000000001</v>
      </c>
      <c r="J144" s="10">
        <v>18.3</v>
      </c>
      <c r="K144" s="10">
        <v>2.96</v>
      </c>
      <c r="L144" s="10">
        <v>0.22989999999999999</v>
      </c>
      <c r="M144" s="10">
        <v>0.47860000000000003</v>
      </c>
      <c r="N144" s="10">
        <v>1.83</v>
      </c>
      <c r="O144" s="10">
        <v>5.44</v>
      </c>
      <c r="P144" s="10">
        <v>7.48</v>
      </c>
      <c r="Q144" s="10">
        <v>6.6400000000000001E-2</v>
      </c>
      <c r="R144" s="10">
        <v>8.8900000000000007E-2</v>
      </c>
      <c r="T144" s="10">
        <v>0.53800000000000003</v>
      </c>
      <c r="U144" s="10">
        <f t="shared" si="36"/>
        <v>99.649699999999996</v>
      </c>
      <c r="W144" s="10">
        <f t="shared" si="37"/>
        <v>62.659496215241994</v>
      </c>
      <c r="X144" s="10">
        <f t="shared" si="38"/>
        <v>0.42629330544898786</v>
      </c>
      <c r="Y144" s="10">
        <f t="shared" si="39"/>
        <v>18.364330248861762</v>
      </c>
      <c r="Z144" s="10">
        <f t="shared" si="40"/>
        <v>2.9704053298705366</v>
      </c>
      <c r="AA144" s="10">
        <f t="shared" si="41"/>
        <v>0.23070817072203931</v>
      </c>
      <c r="AB144" s="10">
        <f t="shared" si="42"/>
        <v>0.48028242935001308</v>
      </c>
      <c r="AC144" s="10">
        <f t="shared" si="43"/>
        <v>1.8364330248861764</v>
      </c>
      <c r="AD144" s="10">
        <f t="shared" si="44"/>
        <v>5.4591233089512565</v>
      </c>
      <c r="AE144" s="10">
        <f t="shared" si="45"/>
        <v>7.5062945498079774</v>
      </c>
      <c r="AF144" s="10">
        <f t="shared" si="46"/>
        <v>6.6633416859257985E-2</v>
      </c>
      <c r="AG144" s="10">
        <v>8.8900000000000007E-2</v>
      </c>
      <c r="AI144" s="10">
        <v>0.53800000000000003</v>
      </c>
      <c r="AJ144" s="10">
        <f t="shared" si="47"/>
        <v>100</v>
      </c>
    </row>
    <row r="145" spans="1:61" x14ac:dyDescent="0.2">
      <c r="D145" s="16" t="s">
        <v>252</v>
      </c>
      <c r="E145" s="16" t="s">
        <v>162</v>
      </c>
      <c r="F145" s="16" t="s">
        <v>197</v>
      </c>
      <c r="G145" s="16" t="s">
        <v>235</v>
      </c>
      <c r="H145" s="10">
        <v>61.91</v>
      </c>
      <c r="I145" s="10">
        <v>0.4249</v>
      </c>
      <c r="J145" s="10">
        <v>17.84</v>
      </c>
      <c r="K145" s="10">
        <v>2.76</v>
      </c>
      <c r="L145" s="10">
        <v>0.2742</v>
      </c>
      <c r="M145" s="10">
        <v>0.33029999999999998</v>
      </c>
      <c r="N145" s="10">
        <v>1.48</v>
      </c>
      <c r="O145" s="10">
        <v>5.97</v>
      </c>
      <c r="P145" s="10">
        <v>6.28</v>
      </c>
      <c r="Q145" s="10">
        <v>2.0000000000000001E-4</v>
      </c>
      <c r="R145" s="10">
        <v>0.32329999999999998</v>
      </c>
      <c r="T145" s="10">
        <v>0.78549999999999998</v>
      </c>
      <c r="U145" s="10">
        <f t="shared" si="36"/>
        <v>97.269599999999997</v>
      </c>
      <c r="W145" s="10">
        <f t="shared" si="37"/>
        <v>63.647840640857986</v>
      </c>
      <c r="X145" s="10">
        <f t="shared" si="38"/>
        <v>0.43682712790018674</v>
      </c>
      <c r="Y145" s="10">
        <f t="shared" si="39"/>
        <v>18.340776563283903</v>
      </c>
      <c r="Z145" s="10">
        <f t="shared" si="40"/>
        <v>2.8374744010461646</v>
      </c>
      <c r="AA145" s="10">
        <f t="shared" si="41"/>
        <v>0.28189691332132549</v>
      </c>
      <c r="AB145" s="10">
        <f t="shared" si="42"/>
        <v>0.33957166473389427</v>
      </c>
      <c r="AC145" s="10">
        <f t="shared" si="43"/>
        <v>1.5215442440392477</v>
      </c>
      <c r="AD145" s="10">
        <f t="shared" si="44"/>
        <v>6.1375804979150734</v>
      </c>
      <c r="AE145" s="10">
        <f t="shared" si="45"/>
        <v>6.4562823328151859</v>
      </c>
      <c r="AF145" s="10">
        <f t="shared" si="46"/>
        <v>2.0561408703233076E-4</v>
      </c>
      <c r="AG145" s="10">
        <v>0.32329999999999998</v>
      </c>
      <c r="AI145" s="10">
        <v>0.78549999999999998</v>
      </c>
      <c r="AJ145" s="10">
        <f t="shared" si="47"/>
        <v>100</v>
      </c>
    </row>
    <row r="146" spans="1:61" x14ac:dyDescent="0.2">
      <c r="D146" s="16" t="s">
        <v>252</v>
      </c>
      <c r="E146" s="16" t="s">
        <v>162</v>
      </c>
      <c r="F146" s="16" t="s">
        <v>197</v>
      </c>
      <c r="G146" s="16" t="s">
        <v>235</v>
      </c>
      <c r="H146" s="10">
        <v>62.07</v>
      </c>
      <c r="I146" s="10">
        <v>0.40100000000000002</v>
      </c>
      <c r="J146" s="10">
        <v>17.77</v>
      </c>
      <c r="K146" s="10">
        <v>2.75</v>
      </c>
      <c r="L146" s="10">
        <v>0.18210000000000001</v>
      </c>
      <c r="M146" s="10">
        <v>0.43259999999999998</v>
      </c>
      <c r="N146" s="10">
        <v>1.66</v>
      </c>
      <c r="O146" s="10">
        <v>5.35</v>
      </c>
      <c r="P146" s="10">
        <v>6.9</v>
      </c>
      <c r="Q146" s="10">
        <v>4.6300000000000001E-2</v>
      </c>
      <c r="R146" s="10">
        <v>7.6200000000000004E-2</v>
      </c>
      <c r="T146" s="10">
        <v>0.65880000000000005</v>
      </c>
      <c r="U146" s="10">
        <f t="shared" si="36"/>
        <v>97.561999999999998</v>
      </c>
      <c r="W146" s="10">
        <f t="shared" si="37"/>
        <v>63.621081978639225</v>
      </c>
      <c r="X146" s="10">
        <f t="shared" si="38"/>
        <v>0.41102068428281507</v>
      </c>
      <c r="Y146" s="10">
        <f t="shared" si="39"/>
        <v>18.214058752383099</v>
      </c>
      <c r="Z146" s="10">
        <f t="shared" si="40"/>
        <v>2.8187204034357638</v>
      </c>
      <c r="AA146" s="10">
        <f t="shared" si="41"/>
        <v>0.18665054016932822</v>
      </c>
      <c r="AB146" s="10">
        <f t="shared" si="42"/>
        <v>0.44341034419138597</v>
      </c>
      <c r="AC146" s="10">
        <f t="shared" si="43"/>
        <v>1.7014821344375886</v>
      </c>
      <c r="AD146" s="10">
        <f t="shared" si="44"/>
        <v>5.483692421229577</v>
      </c>
      <c r="AE146" s="10">
        <f t="shared" si="45"/>
        <v>7.0724257395297352</v>
      </c>
      <c r="AF146" s="10">
        <f t="shared" si="46"/>
        <v>4.7457001701482135E-2</v>
      </c>
      <c r="AG146" s="10">
        <v>7.6200000000000004E-2</v>
      </c>
      <c r="AI146" s="10">
        <v>0.65880000000000005</v>
      </c>
      <c r="AJ146" s="10">
        <f t="shared" si="47"/>
        <v>100</v>
      </c>
    </row>
    <row r="147" spans="1:61" x14ac:dyDescent="0.2">
      <c r="D147" s="16" t="s">
        <v>252</v>
      </c>
      <c r="E147" s="16" t="s">
        <v>162</v>
      </c>
      <c r="F147" s="16" t="s">
        <v>197</v>
      </c>
      <c r="G147" s="16" t="s">
        <v>235</v>
      </c>
      <c r="H147" s="10">
        <v>61.37</v>
      </c>
      <c r="I147" s="10">
        <v>0.43219999999999997</v>
      </c>
      <c r="J147" s="10">
        <v>18.21</v>
      </c>
      <c r="K147" s="10">
        <v>2.98</v>
      </c>
      <c r="L147" s="10">
        <v>0.36399999999999999</v>
      </c>
      <c r="M147" s="10">
        <v>0.30009999999999998</v>
      </c>
      <c r="N147" s="10">
        <v>1.59</v>
      </c>
      <c r="O147" s="10">
        <v>6.4</v>
      </c>
      <c r="P147" s="10">
        <v>6.3</v>
      </c>
      <c r="Q147" s="10">
        <v>2.1100000000000001E-2</v>
      </c>
      <c r="R147" s="10">
        <v>0.34910000000000002</v>
      </c>
      <c r="T147" s="10">
        <v>0.88080000000000003</v>
      </c>
      <c r="U147" s="10">
        <f t="shared" si="36"/>
        <v>97.967400000000026</v>
      </c>
      <c r="W147" s="10">
        <f t="shared" si="37"/>
        <v>62.643287460930864</v>
      </c>
      <c r="X147" s="10">
        <f t="shared" si="38"/>
        <v>0.44116716377080528</v>
      </c>
      <c r="Y147" s="10">
        <f t="shared" si="39"/>
        <v>18.587815946937447</v>
      </c>
      <c r="Z147" s="10">
        <f t="shared" si="40"/>
        <v>3.0418281999930583</v>
      </c>
      <c r="AA147" s="10">
        <f t="shared" si="41"/>
        <v>0.3715521693951252</v>
      </c>
      <c r="AB147" s="10">
        <f t="shared" si="42"/>
        <v>0.30632639020735458</v>
      </c>
      <c r="AC147" s="10">
        <f t="shared" si="43"/>
        <v>1.6229888718083767</v>
      </c>
      <c r="AD147" s="10">
        <f t="shared" si="44"/>
        <v>6.5327853959582454</v>
      </c>
      <c r="AE147" s="10">
        <f t="shared" si="45"/>
        <v>6.430710624146398</v>
      </c>
      <c r="AF147" s="10">
        <f t="shared" si="46"/>
        <v>2.153777685229984E-2</v>
      </c>
      <c r="AG147" s="10">
        <v>0.34910000000000002</v>
      </c>
      <c r="AI147" s="10">
        <v>0.88080000000000003</v>
      </c>
      <c r="AJ147" s="10">
        <f t="shared" si="47"/>
        <v>99.999999999999986</v>
      </c>
    </row>
    <row r="148" spans="1:61" x14ac:dyDescent="0.2">
      <c r="D148" s="16" t="s">
        <v>252</v>
      </c>
      <c r="E148" s="16" t="s">
        <v>162</v>
      </c>
      <c r="F148" s="16" t="s">
        <v>197</v>
      </c>
      <c r="G148" s="16" t="s">
        <v>235</v>
      </c>
      <c r="H148" s="10">
        <v>60.49</v>
      </c>
      <c r="I148" s="10">
        <v>0.42109999999999997</v>
      </c>
      <c r="J148" s="10">
        <v>17.86</v>
      </c>
      <c r="K148" s="10">
        <v>2.74</v>
      </c>
      <c r="L148" s="10">
        <v>0.21990000000000001</v>
      </c>
      <c r="M148" s="10">
        <v>0.42930000000000001</v>
      </c>
      <c r="N148" s="10">
        <v>1.77</v>
      </c>
      <c r="O148" s="10">
        <v>5.04</v>
      </c>
      <c r="P148" s="10">
        <v>7.27</v>
      </c>
      <c r="Q148" s="10">
        <v>8.2699999999999996E-2</v>
      </c>
      <c r="R148" s="10">
        <v>8.9099999999999999E-2</v>
      </c>
      <c r="T148" s="10">
        <v>0.64410000000000001</v>
      </c>
      <c r="U148" s="10">
        <f t="shared" si="36"/>
        <v>96.322999999999993</v>
      </c>
      <c r="W148" s="10">
        <f t="shared" si="37"/>
        <v>62.79912378144369</v>
      </c>
      <c r="X148" s="10">
        <f t="shared" si="38"/>
        <v>0.43717492187743323</v>
      </c>
      <c r="Y148" s="10">
        <f t="shared" si="39"/>
        <v>18.541781298339963</v>
      </c>
      <c r="Z148" s="10">
        <f t="shared" si="40"/>
        <v>2.844595787091349</v>
      </c>
      <c r="AA148" s="10">
        <f t="shared" si="41"/>
        <v>0.22829438451875464</v>
      </c>
      <c r="AB148" s="10">
        <f t="shared" si="42"/>
        <v>0.44568794576580884</v>
      </c>
      <c r="AC148" s="10">
        <f t="shared" si="43"/>
        <v>1.8375673515152147</v>
      </c>
      <c r="AD148" s="10">
        <f t="shared" si="44"/>
        <v>5.2323951704162042</v>
      </c>
      <c r="AE148" s="10">
        <f t="shared" si="45"/>
        <v>7.5475223985963895</v>
      </c>
      <c r="AF148" s="10">
        <f t="shared" si="46"/>
        <v>8.5856960435202398E-2</v>
      </c>
      <c r="AG148" s="10">
        <v>8.9099999999999999E-2</v>
      </c>
      <c r="AI148" s="10">
        <v>0.64410000000000001</v>
      </c>
      <c r="AJ148" s="10">
        <f t="shared" si="47"/>
        <v>100.00000000000004</v>
      </c>
    </row>
    <row r="149" spans="1:61" x14ac:dyDescent="0.2">
      <c r="D149" s="16" t="s">
        <v>252</v>
      </c>
      <c r="E149" s="16" t="s">
        <v>162</v>
      </c>
      <c r="F149" s="16" t="s">
        <v>197</v>
      </c>
      <c r="G149" s="16" t="s">
        <v>235</v>
      </c>
      <c r="H149" s="10">
        <v>62.23</v>
      </c>
      <c r="I149" s="10">
        <v>0.36270000000000002</v>
      </c>
      <c r="J149" s="10">
        <v>17.88</v>
      </c>
      <c r="K149" s="10">
        <v>2.74</v>
      </c>
      <c r="L149" s="10">
        <v>0.219</v>
      </c>
      <c r="M149" s="10">
        <v>0.40660000000000002</v>
      </c>
      <c r="N149" s="10">
        <v>1.71</v>
      </c>
      <c r="O149" s="10">
        <v>5.17</v>
      </c>
      <c r="P149" s="10">
        <v>7.14</v>
      </c>
      <c r="Q149" s="10">
        <v>4.1000000000000002E-2</v>
      </c>
      <c r="R149" s="10">
        <v>0.1017</v>
      </c>
      <c r="T149" s="10">
        <v>0.60829999999999995</v>
      </c>
      <c r="U149" s="10">
        <f t="shared" si="36"/>
        <v>97.899299999999968</v>
      </c>
      <c r="W149" s="10">
        <f t="shared" si="37"/>
        <v>63.565316605941021</v>
      </c>
      <c r="X149" s="10">
        <f t="shared" si="38"/>
        <v>0.37048273072432608</v>
      </c>
      <c r="Y149" s="10">
        <f t="shared" si="39"/>
        <v>18.263664806592086</v>
      </c>
      <c r="Z149" s="10">
        <f t="shared" si="40"/>
        <v>2.7987942712562814</v>
      </c>
      <c r="AA149" s="10">
        <f t="shared" si="41"/>
        <v>0.22369925014785608</v>
      </c>
      <c r="AB149" s="10">
        <f t="shared" si="42"/>
        <v>0.41532472653022051</v>
      </c>
      <c r="AC149" s="10">
        <f t="shared" si="43"/>
        <v>1.7466927751270955</v>
      </c>
      <c r="AD149" s="10">
        <f t="shared" si="44"/>
        <v>5.2809366359105754</v>
      </c>
      <c r="AE149" s="10">
        <f t="shared" si="45"/>
        <v>7.2932084294780477</v>
      </c>
      <c r="AF149" s="10">
        <f t="shared" si="46"/>
        <v>4.1879768292521005E-2</v>
      </c>
      <c r="AG149" s="10">
        <v>0.1017</v>
      </c>
      <c r="AI149" s="10">
        <v>0.60829999999999995</v>
      </c>
      <c r="AJ149" s="10">
        <f t="shared" si="47"/>
        <v>100.00000000000003</v>
      </c>
    </row>
    <row r="150" spans="1:61" x14ac:dyDescent="0.2">
      <c r="D150" s="16" t="s">
        <v>252</v>
      </c>
      <c r="E150" s="16" t="s">
        <v>162</v>
      </c>
      <c r="F150" s="16" t="s">
        <v>197</v>
      </c>
      <c r="G150" s="16" t="s">
        <v>235</v>
      </c>
      <c r="H150" s="10">
        <v>61.97</v>
      </c>
      <c r="I150" s="10">
        <v>0.45119999999999999</v>
      </c>
      <c r="J150" s="10">
        <v>17.84</v>
      </c>
      <c r="K150" s="10">
        <v>2.71</v>
      </c>
      <c r="L150" s="10">
        <v>0.216</v>
      </c>
      <c r="M150" s="10">
        <v>0.4672</v>
      </c>
      <c r="N150" s="10">
        <v>1.72</v>
      </c>
      <c r="O150" s="10">
        <v>5.39</v>
      </c>
      <c r="P150" s="10">
        <v>6.92</v>
      </c>
      <c r="Q150" s="10">
        <v>7.3700000000000002E-2</v>
      </c>
      <c r="R150" s="10">
        <v>0.10630000000000001</v>
      </c>
      <c r="T150" s="10">
        <v>0.57699999999999996</v>
      </c>
      <c r="U150" s="10">
        <f t="shared" si="36"/>
        <v>97.758099999999999</v>
      </c>
      <c r="W150" s="10">
        <f t="shared" si="37"/>
        <v>63.391166563179929</v>
      </c>
      <c r="X150" s="10">
        <f t="shared" si="38"/>
        <v>0.4615474318752103</v>
      </c>
      <c r="Y150" s="10">
        <f t="shared" si="39"/>
        <v>18.249127182299983</v>
      </c>
      <c r="Z150" s="10">
        <f t="shared" si="40"/>
        <v>2.7721488040377218</v>
      </c>
      <c r="AA150" s="10">
        <f t="shared" si="41"/>
        <v>0.2209535578126007</v>
      </c>
      <c r="AB150" s="10">
        <f t="shared" si="42"/>
        <v>0.47791436208355115</v>
      </c>
      <c r="AC150" s="10">
        <f t="shared" si="43"/>
        <v>1.7594449973966353</v>
      </c>
      <c r="AD150" s="10">
        <f t="shared" si="44"/>
        <v>5.5136096139348041</v>
      </c>
      <c r="AE150" s="10">
        <f t="shared" si="45"/>
        <v>7.0786973151073926</v>
      </c>
      <c r="AF150" s="10">
        <f t="shared" si="46"/>
        <v>7.5390172272169778E-2</v>
      </c>
      <c r="AG150" s="10">
        <v>0.10630000000000001</v>
      </c>
      <c r="AI150" s="10">
        <v>0.57699999999999996</v>
      </c>
      <c r="AJ150" s="10">
        <f t="shared" si="47"/>
        <v>100.00000000000001</v>
      </c>
    </row>
    <row r="151" spans="1:61" x14ac:dyDescent="0.2">
      <c r="D151" s="16" t="s">
        <v>252</v>
      </c>
      <c r="E151" s="16" t="s">
        <v>162</v>
      </c>
      <c r="F151" s="16" t="s">
        <v>197</v>
      </c>
      <c r="G151" s="16" t="s">
        <v>235</v>
      </c>
      <c r="H151" s="10">
        <v>62.23</v>
      </c>
      <c r="I151" s="10">
        <v>0.45910000000000001</v>
      </c>
      <c r="J151" s="10">
        <v>17.829999999999998</v>
      </c>
      <c r="K151" s="10">
        <v>2.75</v>
      </c>
      <c r="L151" s="10">
        <v>0.23039999999999999</v>
      </c>
      <c r="M151" s="10">
        <v>0.39910000000000001</v>
      </c>
      <c r="N151" s="10">
        <v>1.64</v>
      </c>
      <c r="O151" s="10">
        <v>5.35</v>
      </c>
      <c r="P151" s="10">
        <v>7.18</v>
      </c>
      <c r="Q151" s="10">
        <v>9.8299999999999998E-2</v>
      </c>
      <c r="R151" s="10">
        <v>0.1162</v>
      </c>
      <c r="T151" s="10">
        <v>0.63129999999999997</v>
      </c>
      <c r="U151" s="10">
        <f t="shared" si="36"/>
        <v>98.166899999999998</v>
      </c>
      <c r="W151" s="10">
        <f t="shared" si="37"/>
        <v>63.392039475627733</v>
      </c>
      <c r="X151" s="10">
        <f t="shared" si="38"/>
        <v>0.46767291215267065</v>
      </c>
      <c r="Y151" s="10">
        <f t="shared" si="39"/>
        <v>18.162944943764138</v>
      </c>
      <c r="Z151" s="10">
        <f t="shared" si="40"/>
        <v>2.8013515757347944</v>
      </c>
      <c r="AA151" s="10">
        <f t="shared" si="41"/>
        <v>0.23470232838156241</v>
      </c>
      <c r="AB151" s="10">
        <f t="shared" si="42"/>
        <v>0.40655251413663879</v>
      </c>
      <c r="AC151" s="10">
        <f t="shared" si="43"/>
        <v>1.6706242124382047</v>
      </c>
      <c r="AD151" s="10">
        <f t="shared" si="44"/>
        <v>5.4499021564295091</v>
      </c>
      <c r="AE151" s="10">
        <f t="shared" si="45"/>
        <v>7.3140742959184815</v>
      </c>
      <c r="AF151" s="10">
        <f t="shared" si="46"/>
        <v>0.10013558541626556</v>
      </c>
      <c r="AG151" s="10">
        <v>0.1162</v>
      </c>
      <c r="AI151" s="10">
        <v>0.63129999999999997</v>
      </c>
      <c r="AJ151" s="10">
        <f t="shared" si="47"/>
        <v>100</v>
      </c>
    </row>
    <row r="152" spans="1:61" x14ac:dyDescent="0.2">
      <c r="D152" s="16" t="s">
        <v>252</v>
      </c>
      <c r="E152" s="16" t="s">
        <v>162</v>
      </c>
      <c r="F152" s="16" t="s">
        <v>197</v>
      </c>
      <c r="G152" s="16" t="s">
        <v>235</v>
      </c>
      <c r="H152" s="10">
        <v>62.17</v>
      </c>
      <c r="I152" s="10">
        <v>0.45550000000000002</v>
      </c>
      <c r="J152" s="10">
        <v>18</v>
      </c>
      <c r="K152" s="10">
        <v>2.9</v>
      </c>
      <c r="L152" s="10">
        <v>0.21010000000000001</v>
      </c>
      <c r="M152" s="10">
        <v>0.42420000000000002</v>
      </c>
      <c r="N152" s="10">
        <v>1.69</v>
      </c>
      <c r="O152" s="10">
        <v>5.39</v>
      </c>
      <c r="P152" s="10">
        <v>7.32</v>
      </c>
      <c r="Q152" s="10">
        <v>6.5699999999999995E-2</v>
      </c>
      <c r="R152" s="10">
        <v>0.1429</v>
      </c>
      <c r="T152" s="10">
        <v>0.60589999999999999</v>
      </c>
      <c r="U152" s="10">
        <f t="shared" si="36"/>
        <v>98.625500000000002</v>
      </c>
      <c r="W152" s="10">
        <f t="shared" si="37"/>
        <v>63.036435810211351</v>
      </c>
      <c r="X152" s="10">
        <f t="shared" si="38"/>
        <v>0.4618481021642476</v>
      </c>
      <c r="Y152" s="10">
        <f t="shared" si="39"/>
        <v>18.250858043812197</v>
      </c>
      <c r="Z152" s="10">
        <f t="shared" si="40"/>
        <v>2.940416018169743</v>
      </c>
      <c r="AA152" s="10">
        <f t="shared" si="41"/>
        <v>0.21302807083360795</v>
      </c>
      <c r="AB152" s="10">
        <f t="shared" si="42"/>
        <v>0.43011188789917415</v>
      </c>
      <c r="AC152" s="10">
        <f t="shared" si="43"/>
        <v>1.7135527830023676</v>
      </c>
      <c r="AD152" s="10">
        <f t="shared" si="44"/>
        <v>5.465118047563764</v>
      </c>
      <c r="AE152" s="10">
        <f t="shared" si="45"/>
        <v>7.4220156044836276</v>
      </c>
      <c r="AF152" s="10">
        <f t="shared" si="46"/>
        <v>6.6615631859914523E-2</v>
      </c>
      <c r="AG152" s="10">
        <v>0.1429</v>
      </c>
      <c r="AI152" s="10">
        <v>0.60589999999999999</v>
      </c>
      <c r="AJ152" s="10">
        <f t="shared" si="47"/>
        <v>100</v>
      </c>
    </row>
    <row r="153" spans="1:61" x14ac:dyDescent="0.2">
      <c r="D153" s="16" t="s">
        <v>252</v>
      </c>
      <c r="E153" s="16" t="s">
        <v>162</v>
      </c>
      <c r="F153" s="16" t="s">
        <v>197</v>
      </c>
      <c r="G153" s="16" t="s">
        <v>235</v>
      </c>
      <c r="H153" s="10">
        <v>61.75</v>
      </c>
      <c r="I153" s="10">
        <v>0.42830000000000001</v>
      </c>
      <c r="J153" s="10">
        <v>17.739999999999998</v>
      </c>
      <c r="K153" s="10">
        <v>2.65</v>
      </c>
      <c r="L153" s="10">
        <v>0.20619999999999999</v>
      </c>
      <c r="M153" s="10">
        <v>0.45079999999999998</v>
      </c>
      <c r="N153" s="10">
        <v>1.83</v>
      </c>
      <c r="O153" s="10">
        <v>5.0199999999999996</v>
      </c>
      <c r="P153" s="10">
        <v>7.34</v>
      </c>
      <c r="Q153" s="10">
        <v>6.7100000000000007E-2</v>
      </c>
      <c r="R153" s="10">
        <v>9.0899999999999995E-2</v>
      </c>
      <c r="T153" s="10">
        <v>0.61499999999999999</v>
      </c>
      <c r="U153" s="10">
        <f t="shared" si="36"/>
        <v>97.482399999999998</v>
      </c>
      <c r="W153" s="10">
        <f t="shared" si="37"/>
        <v>63.344767876047371</v>
      </c>
      <c r="X153" s="10">
        <f t="shared" si="38"/>
        <v>0.43936136164066536</v>
      </c>
      <c r="Y153" s="10">
        <f t="shared" si="39"/>
        <v>18.198156795483079</v>
      </c>
      <c r="Z153" s="10">
        <f t="shared" si="40"/>
        <v>2.7184394311178224</v>
      </c>
      <c r="AA153" s="10">
        <f t="shared" si="41"/>
        <v>0.21152536252697923</v>
      </c>
      <c r="AB153" s="10">
        <f t="shared" si="42"/>
        <v>0.46244245115015631</v>
      </c>
      <c r="AC153" s="10">
        <f t="shared" si="43"/>
        <v>1.87726194677193</v>
      </c>
      <c r="AD153" s="10">
        <f t="shared" si="44"/>
        <v>5.1496475261175343</v>
      </c>
      <c r="AE153" s="10">
        <f t="shared" si="45"/>
        <v>7.5295643110961565</v>
      </c>
      <c r="AF153" s="10">
        <f t="shared" si="46"/>
        <v>6.8832938048304121E-2</v>
      </c>
      <c r="AG153" s="10">
        <v>9.0899999999999995E-2</v>
      </c>
      <c r="AI153" s="10">
        <v>0.61499999999999999</v>
      </c>
      <c r="AJ153" s="10">
        <f t="shared" si="47"/>
        <v>99.999999999999972</v>
      </c>
    </row>
    <row r="155" spans="1:61" x14ac:dyDescent="0.2">
      <c r="A155" s="1" t="s">
        <v>168</v>
      </c>
      <c r="B155" s="12"/>
      <c r="C155" s="16" t="s">
        <v>169</v>
      </c>
      <c r="D155" s="16" t="s">
        <v>251</v>
      </c>
      <c r="E155" s="9" t="s">
        <v>38</v>
      </c>
      <c r="F155" s="9" t="s">
        <v>182</v>
      </c>
      <c r="G155" s="16" t="s">
        <v>236</v>
      </c>
      <c r="H155" s="10">
        <v>65.551531036596927</v>
      </c>
      <c r="I155" s="10">
        <v>0.53473924200778544</v>
      </c>
      <c r="J155" s="10">
        <v>13.12185979116337</v>
      </c>
      <c r="K155" s="10">
        <v>5.4964872456833218</v>
      </c>
      <c r="L155" s="10">
        <v>0.2336</v>
      </c>
      <c r="M155" s="10">
        <v>0.21808528054213638</v>
      </c>
      <c r="N155" s="10">
        <v>0.56059531836820498</v>
      </c>
      <c r="O155" s="10">
        <v>6.5884054110285435</v>
      </c>
      <c r="P155" s="10">
        <v>4.3854698811133837</v>
      </c>
      <c r="Q155" s="10">
        <v>7.6882614122052439E-2</v>
      </c>
      <c r="R155" s="10">
        <v>0.18479999999999999</v>
      </c>
      <c r="S155" s="10">
        <v>6.8389836320708539E-2</v>
      </c>
      <c r="T155" s="10">
        <v>0.30623624323942711</v>
      </c>
      <c r="U155" s="10">
        <f t="shared" si="36"/>
        <v>96.767655820625734</v>
      </c>
      <c r="W155" s="10">
        <f t="shared" si="37"/>
        <v>67.741158428087928</v>
      </c>
      <c r="X155" s="10">
        <f t="shared" si="38"/>
        <v>0.55260121522320416</v>
      </c>
      <c r="Y155" s="10">
        <f t="shared" si="39"/>
        <v>13.560171195514778</v>
      </c>
      <c r="Z155" s="10">
        <f t="shared" si="40"/>
        <v>5.6800872141327234</v>
      </c>
      <c r="AA155" s="10">
        <f t="shared" si="41"/>
        <v>0.24140297501162455</v>
      </c>
      <c r="AB155" s="10">
        <f t="shared" si="42"/>
        <v>0.22537001510751919</v>
      </c>
      <c r="AC155" s="10">
        <f t="shared" si="43"/>
        <v>0.57932096588901327</v>
      </c>
      <c r="AD155" s="10">
        <f t="shared" si="44"/>
        <v>6.8084788818706139</v>
      </c>
      <c r="AE155" s="10">
        <f t="shared" si="45"/>
        <v>4.5319583738212597</v>
      </c>
      <c r="AF155" s="10">
        <f t="shared" si="46"/>
        <v>7.9450735341327905E-2</v>
      </c>
      <c r="AG155" s="10">
        <v>0.18479999999999999</v>
      </c>
      <c r="AH155" s="10">
        <v>6.8389836320708539E-2</v>
      </c>
      <c r="AI155" s="10">
        <v>0.30623624323942711</v>
      </c>
      <c r="AJ155" s="10">
        <f t="shared" si="47"/>
        <v>99.999999999999986</v>
      </c>
      <c r="AM155" s="10" t="s">
        <v>39</v>
      </c>
      <c r="AN155" s="9" t="s">
        <v>183</v>
      </c>
      <c r="AO155" s="11">
        <v>98.576917177290383</v>
      </c>
      <c r="AP155" s="11">
        <v>7.5283519891746815</v>
      </c>
      <c r="AQ155" s="11">
        <v>75.408940075685052</v>
      </c>
      <c r="AR155" s="11">
        <v>968.05591019214523</v>
      </c>
      <c r="AS155" s="11">
        <v>211.98064430752538</v>
      </c>
      <c r="AT155" s="11">
        <v>184.46621147619607</v>
      </c>
      <c r="AU155" s="11">
        <v>103.06971580890006</v>
      </c>
      <c r="AV155" s="11">
        <v>200.32923512152004</v>
      </c>
      <c r="AW155" s="11">
        <v>15.629410500314261</v>
      </c>
      <c r="AX155" s="11">
        <v>4.8609899170898521</v>
      </c>
      <c r="AZ155" s="13">
        <v>0.77974341487236698</v>
      </c>
      <c r="BA155" s="13">
        <v>0.10810713456454843</v>
      </c>
      <c r="BB155" s="13">
        <v>0.58140292798353177</v>
      </c>
      <c r="BC155" s="13">
        <v>2.846084375964907</v>
      </c>
      <c r="BD155" s="13">
        <v>1.0132674797899712</v>
      </c>
      <c r="BE155" s="13">
        <v>0.78398139877383322</v>
      </c>
      <c r="BF155" s="13">
        <v>0.99771484903015251</v>
      </c>
      <c r="BG155" s="13">
        <v>1.9692363812445419</v>
      </c>
      <c r="BH155" s="13">
        <v>0.53796430942081686</v>
      </c>
      <c r="BI155" s="13">
        <v>0.14898934095880395</v>
      </c>
    </row>
    <row r="156" spans="1:61" x14ac:dyDescent="0.2">
      <c r="B156" s="12"/>
      <c r="D156" s="16" t="s">
        <v>251</v>
      </c>
      <c r="E156" s="9" t="s">
        <v>38</v>
      </c>
      <c r="F156" s="9" t="s">
        <v>182</v>
      </c>
      <c r="G156" s="16" t="s">
        <v>236</v>
      </c>
      <c r="H156" s="10">
        <v>66.460378291911766</v>
      </c>
      <c r="I156" s="10">
        <v>0.57224832901142664</v>
      </c>
      <c r="J156" s="10">
        <v>12.783393727117659</v>
      </c>
      <c r="K156" s="10">
        <v>5.6928424681487924</v>
      </c>
      <c r="L156" s="10">
        <v>0.2366</v>
      </c>
      <c r="M156" s="10">
        <v>0.20985395087052605</v>
      </c>
      <c r="N156" s="10">
        <v>0.54191080649279277</v>
      </c>
      <c r="O156" s="10">
        <v>6.8704992329015919</v>
      </c>
      <c r="P156" s="10">
        <v>4.5769228193673204</v>
      </c>
      <c r="Q156" s="10">
        <v>4.8449054549212438E-2</v>
      </c>
      <c r="R156" s="10">
        <v>0.1047</v>
      </c>
      <c r="S156" s="10">
        <v>6.3616633203653628E-2</v>
      </c>
      <c r="T156" s="10">
        <v>0.30350804222116273</v>
      </c>
      <c r="U156" s="10">
        <f t="shared" si="36"/>
        <v>97.993098680371091</v>
      </c>
      <c r="W156" s="10">
        <f t="shared" si="37"/>
        <v>67.821488642469461</v>
      </c>
      <c r="X156" s="10">
        <f t="shared" si="38"/>
        <v>0.58396799031527424</v>
      </c>
      <c r="Y156" s="10">
        <f t="shared" si="39"/>
        <v>13.045197977475825</v>
      </c>
      <c r="Z156" s="10">
        <f t="shared" si="40"/>
        <v>5.8094320363492296</v>
      </c>
      <c r="AA156" s="10">
        <f t="shared" si="41"/>
        <v>0.24144557441920461</v>
      </c>
      <c r="AB156" s="10">
        <f t="shared" si="42"/>
        <v>0.21415176547791084</v>
      </c>
      <c r="AC156" s="10">
        <f t="shared" si="43"/>
        <v>0.5530091545123702</v>
      </c>
      <c r="AD156" s="10">
        <f t="shared" si="44"/>
        <v>7.011207243595222</v>
      </c>
      <c r="AE156" s="10">
        <f t="shared" si="45"/>
        <v>4.6706583228846501</v>
      </c>
      <c r="AF156" s="10">
        <f t="shared" si="46"/>
        <v>4.9441292500853655E-2</v>
      </c>
      <c r="AG156" s="10">
        <v>0.1047</v>
      </c>
      <c r="AH156" s="10">
        <v>6.3616633203653628E-2</v>
      </c>
      <c r="AI156" s="10">
        <v>0.30350804222116273</v>
      </c>
      <c r="AJ156" s="10">
        <f t="shared" si="47"/>
        <v>100</v>
      </c>
      <c r="AM156" s="10" t="s">
        <v>39</v>
      </c>
      <c r="AN156" s="9" t="s">
        <v>183</v>
      </c>
      <c r="AO156" s="11">
        <v>105.20591976482559</v>
      </c>
      <c r="AP156" s="11">
        <v>7.3553094217150328</v>
      </c>
      <c r="AQ156" s="11">
        <v>79.458492792702799</v>
      </c>
      <c r="AR156" s="11">
        <v>1018.6225549900078</v>
      </c>
      <c r="AS156" s="11">
        <v>218.04395329488031</v>
      </c>
      <c r="AT156" s="11">
        <v>175.07277413189266</v>
      </c>
      <c r="AU156" s="11">
        <v>112.93143337410326</v>
      </c>
      <c r="AV156" s="11">
        <v>215.99655921901956</v>
      </c>
      <c r="AW156" s="11">
        <v>16.485237048705613</v>
      </c>
      <c r="AX156" s="11">
        <v>4.9465164811460198</v>
      </c>
      <c r="AZ156" s="13">
        <v>2.3850182010685961</v>
      </c>
      <c r="BA156" s="13">
        <v>0.2240427249854399</v>
      </c>
      <c r="BB156" s="13">
        <v>0.40603289817071131</v>
      </c>
      <c r="BC156" s="13">
        <v>5.6737276312943434</v>
      </c>
      <c r="BD156" s="13">
        <v>0.94194987823388288</v>
      </c>
      <c r="BE156" s="13">
        <v>1.1694861312010429</v>
      </c>
      <c r="BF156" s="13">
        <v>0.85940820797692585</v>
      </c>
      <c r="BG156" s="13">
        <v>1.3197389768282095</v>
      </c>
      <c r="BH156" s="13">
        <v>0.14391611943520002</v>
      </c>
      <c r="BI156" s="13">
        <v>0.16061339014281126</v>
      </c>
    </row>
    <row r="157" spans="1:61" x14ac:dyDescent="0.2">
      <c r="B157" s="12"/>
      <c r="D157" s="16" t="s">
        <v>251</v>
      </c>
      <c r="E157" s="9" t="s">
        <v>38</v>
      </c>
      <c r="F157" s="9" t="s">
        <v>182</v>
      </c>
      <c r="G157" s="16" t="s">
        <v>236</v>
      </c>
      <c r="H157" s="10">
        <v>65.783038788612814</v>
      </c>
      <c r="I157" s="10">
        <v>0.53628112685941542</v>
      </c>
      <c r="J157" s="10">
        <v>12.8546879585118</v>
      </c>
      <c r="K157" s="10">
        <v>5.7846295011256705</v>
      </c>
      <c r="L157" s="10">
        <v>0.24410000000000001</v>
      </c>
      <c r="M157" s="10">
        <v>0.23971501284307711</v>
      </c>
      <c r="N157" s="10">
        <v>0.58657303615450829</v>
      </c>
      <c r="O157" s="10">
        <v>6.5439769928378908</v>
      </c>
      <c r="P157" s="10">
        <v>4.5561803497979598</v>
      </c>
      <c r="Q157" s="10">
        <v>3.8189428226223426E-2</v>
      </c>
      <c r="R157" s="10">
        <v>2.98E-2</v>
      </c>
      <c r="S157" s="10">
        <v>2.7430067793933303E-2</v>
      </c>
      <c r="T157" s="10">
        <v>0.308953737397057</v>
      </c>
      <c r="U157" s="10">
        <f t="shared" si="36"/>
        <v>97.167372194969346</v>
      </c>
      <c r="W157" s="10">
        <f t="shared" si="37"/>
        <v>67.700749029846264</v>
      </c>
      <c r="X157" s="10">
        <f t="shared" si="38"/>
        <v>0.55191481949655974</v>
      </c>
      <c r="Y157" s="10">
        <f t="shared" si="39"/>
        <v>13.229428426569434</v>
      </c>
      <c r="Z157" s="10">
        <f t="shared" si="40"/>
        <v>5.9532632924544169</v>
      </c>
      <c r="AA157" s="10">
        <f t="shared" si="41"/>
        <v>0.25121601468258892</v>
      </c>
      <c r="AB157" s="10">
        <f t="shared" si="42"/>
        <v>0.24670319617379535</v>
      </c>
      <c r="AC157" s="10">
        <f t="shared" si="43"/>
        <v>0.60367284089718032</v>
      </c>
      <c r="AD157" s="10">
        <f t="shared" si="44"/>
        <v>6.7347473179651267</v>
      </c>
      <c r="AE157" s="10">
        <f t="shared" si="45"/>
        <v>4.6890023336803255</v>
      </c>
      <c r="AF157" s="10">
        <f t="shared" si="46"/>
        <v>3.9302728234324534E-2</v>
      </c>
      <c r="AG157" s="10">
        <v>2.98E-2</v>
      </c>
      <c r="AH157" s="10">
        <v>2.7430067793933303E-2</v>
      </c>
      <c r="AI157" s="10">
        <v>0.308953737397057</v>
      </c>
      <c r="AJ157" s="10">
        <f t="shared" si="47"/>
        <v>100.00000000000001</v>
      </c>
      <c r="AM157" s="10" t="s">
        <v>39</v>
      </c>
      <c r="AN157" s="9" t="s">
        <v>183</v>
      </c>
      <c r="AO157" s="11">
        <v>99.744039013514609</v>
      </c>
      <c r="AP157" s="11">
        <v>7.6016752629797155</v>
      </c>
      <c r="AQ157" s="11">
        <v>76.532438893436364</v>
      </c>
      <c r="AR157" s="11">
        <v>968.77054656400912</v>
      </c>
      <c r="AS157" s="11">
        <v>208.77896550992998</v>
      </c>
      <c r="AT157" s="11">
        <v>183.73497454013142</v>
      </c>
      <c r="AU157" s="11">
        <v>103.58442047871419</v>
      </c>
      <c r="AV157" s="11">
        <v>201.71068655685539</v>
      </c>
      <c r="AW157" s="11">
        <v>15.541455918857164</v>
      </c>
      <c r="AX157" s="11">
        <v>4.8300020625442448</v>
      </c>
      <c r="AZ157" s="13">
        <v>1.1949335873819051</v>
      </c>
      <c r="BA157" s="13">
        <v>0.1625998338751361</v>
      </c>
      <c r="BB157" s="13">
        <v>0.9344610788888581</v>
      </c>
      <c r="BC157" s="13">
        <v>3.2163182145925102</v>
      </c>
      <c r="BD157" s="13">
        <v>1.505296341326595</v>
      </c>
      <c r="BE157" s="13">
        <v>2.2672895858252216</v>
      </c>
      <c r="BF157" s="13">
        <v>0.74684367165152932</v>
      </c>
      <c r="BG157" s="13">
        <v>1.831533033936247</v>
      </c>
      <c r="BH157" s="13">
        <v>0.45303344003468632</v>
      </c>
      <c r="BI157" s="13">
        <v>0.15378726567140874</v>
      </c>
    </row>
    <row r="158" spans="1:61" x14ac:dyDescent="0.2">
      <c r="B158" s="12"/>
      <c r="D158" s="16" t="s">
        <v>251</v>
      </c>
      <c r="E158" s="9" t="s">
        <v>38</v>
      </c>
      <c r="F158" s="9" t="s">
        <v>182</v>
      </c>
      <c r="G158" s="16" t="s">
        <v>236</v>
      </c>
      <c r="H158" s="10">
        <v>64.347475208051478</v>
      </c>
      <c r="I158" s="10">
        <v>0.56955740555945744</v>
      </c>
      <c r="J158" s="10">
        <v>12.935993576977447</v>
      </c>
      <c r="K158" s="10">
        <v>5.6780307266805803</v>
      </c>
      <c r="L158" s="10">
        <v>0.2412</v>
      </c>
      <c r="M158" s="10">
        <v>0.21483710165406891</v>
      </c>
      <c r="N158" s="10">
        <v>0.61535541353862389</v>
      </c>
      <c r="O158" s="10">
        <v>6.3519448127194549</v>
      </c>
      <c r="P158" s="10">
        <v>4.5758474620449903</v>
      </c>
      <c r="Q158" s="10">
        <v>7.9069172956384132E-2</v>
      </c>
      <c r="R158" s="10">
        <v>7.4800000000000005E-2</v>
      </c>
      <c r="S158" s="10">
        <v>6.7082399265597212E-2</v>
      </c>
      <c r="T158" s="10">
        <v>0.30218691252259899</v>
      </c>
      <c r="U158" s="10">
        <f t="shared" si="36"/>
        <v>95.609310880182477</v>
      </c>
      <c r="W158" s="10">
        <f t="shared" si="37"/>
        <v>67.302519614111318</v>
      </c>
      <c r="X158" s="10">
        <f t="shared" si="38"/>
        <v>0.59571332573793612</v>
      </c>
      <c r="Y158" s="10">
        <f t="shared" si="39"/>
        <v>13.53005628624269</v>
      </c>
      <c r="Z158" s="10">
        <f t="shared" si="40"/>
        <v>5.9387842819997774</v>
      </c>
      <c r="AA158" s="10">
        <f t="shared" si="41"/>
        <v>0.25227668495830041</v>
      </c>
      <c r="AB158" s="10">
        <f t="shared" si="42"/>
        <v>0.22470311696242912</v>
      </c>
      <c r="AC158" s="10">
        <f t="shared" si="43"/>
        <v>0.64361452652847462</v>
      </c>
      <c r="AD158" s="10">
        <f t="shared" si="44"/>
        <v>6.6436466848712126</v>
      </c>
      <c r="AE158" s="10">
        <f t="shared" si="45"/>
        <v>4.78598519319885</v>
      </c>
      <c r="AF158" s="10">
        <f t="shared" si="46"/>
        <v>8.2700285389017775E-2</v>
      </c>
      <c r="AG158" s="10">
        <v>7.4800000000000005E-2</v>
      </c>
      <c r="AH158" s="10">
        <v>6.7082399265597212E-2</v>
      </c>
      <c r="AI158" s="10">
        <v>0.30218691252259899</v>
      </c>
      <c r="AJ158" s="10">
        <f t="shared" si="47"/>
        <v>100.00000000000003</v>
      </c>
    </row>
    <row r="159" spans="1:61" x14ac:dyDescent="0.2">
      <c r="B159" s="12"/>
      <c r="D159" s="16" t="s">
        <v>251</v>
      </c>
      <c r="E159" s="9" t="s">
        <v>38</v>
      </c>
      <c r="F159" s="9" t="s">
        <v>182</v>
      </c>
      <c r="G159" s="16" t="s">
        <v>236</v>
      </c>
      <c r="H159" s="10">
        <v>65.046839542387403</v>
      </c>
      <c r="I159" s="10">
        <v>0.5608907657154163</v>
      </c>
      <c r="J159" s="10">
        <v>13.347247713656131</v>
      </c>
      <c r="K159" s="10">
        <v>5.2272052780294649</v>
      </c>
      <c r="L159" s="10">
        <v>0.31269999999999998</v>
      </c>
      <c r="M159" s="10">
        <v>0.24273814519016371</v>
      </c>
      <c r="N159" s="10">
        <v>0.5906658834385573</v>
      </c>
      <c r="O159" s="10">
        <v>6.3248425992093535</v>
      </c>
      <c r="P159" s="10">
        <v>4.4036094162369714</v>
      </c>
      <c r="Q159" s="10">
        <v>6.9881744679904684E-2</v>
      </c>
      <c r="R159" s="10">
        <v>0.18440000000000001</v>
      </c>
      <c r="S159" s="10">
        <v>6.4979172821096581E-2</v>
      </c>
      <c r="T159" s="10">
        <v>0.28103695129518302</v>
      </c>
      <c r="U159" s="10">
        <f t="shared" si="36"/>
        <v>96.126621088543359</v>
      </c>
      <c r="W159" s="10">
        <f t="shared" si="37"/>
        <v>67.667872651502023</v>
      </c>
      <c r="X159" s="10">
        <f t="shared" si="38"/>
        <v>0.5834916065537904</v>
      </c>
      <c r="Y159" s="10">
        <f t="shared" si="39"/>
        <v>13.885069050083249</v>
      </c>
      <c r="Z159" s="10">
        <f t="shared" si="40"/>
        <v>5.4378331609249262</v>
      </c>
      <c r="AA159" s="10">
        <f t="shared" si="41"/>
        <v>0.32530010569285311</v>
      </c>
      <c r="AB159" s="10">
        <f t="shared" si="42"/>
        <v>0.25251916944690561</v>
      </c>
      <c r="AC159" s="10">
        <f t="shared" si="43"/>
        <v>0.61446649923800811</v>
      </c>
      <c r="AD159" s="10">
        <f t="shared" si="44"/>
        <v>6.5796992837015109</v>
      </c>
      <c r="AE159" s="10">
        <f t="shared" si="45"/>
        <v>4.5810508747423411</v>
      </c>
      <c r="AF159" s="10">
        <f t="shared" si="46"/>
        <v>7.2697598114403489E-2</v>
      </c>
      <c r="AG159" s="10">
        <v>0.18440000000000001</v>
      </c>
      <c r="AH159" s="10">
        <v>6.4979172821096581E-2</v>
      </c>
      <c r="AI159" s="10">
        <v>0.28103695129518302</v>
      </c>
      <c r="AJ159" s="10">
        <f t="shared" si="47"/>
        <v>100</v>
      </c>
    </row>
    <row r="160" spans="1:61" x14ac:dyDescent="0.2">
      <c r="B160" s="12"/>
      <c r="D160" s="16" t="s">
        <v>251</v>
      </c>
      <c r="E160" s="9" t="s">
        <v>38</v>
      </c>
      <c r="F160" s="9" t="s">
        <v>182</v>
      </c>
      <c r="G160" s="16" t="s">
        <v>236</v>
      </c>
      <c r="H160" s="10">
        <v>64.568979239626032</v>
      </c>
      <c r="I160" s="10">
        <v>0.59233935754290945</v>
      </c>
      <c r="J160" s="10">
        <v>13.028661660532542</v>
      </c>
      <c r="K160" s="10">
        <v>5.2669128799631961</v>
      </c>
      <c r="L160" s="10">
        <v>0.1653</v>
      </c>
      <c r="M160" s="10">
        <v>0.19426385857989226</v>
      </c>
      <c r="N160" s="10">
        <v>0.53636723284816878</v>
      </c>
      <c r="O160" s="10">
        <v>6.0409400536819993</v>
      </c>
      <c r="P160" s="10">
        <v>4.6151674433957091</v>
      </c>
      <c r="Q160" s="10">
        <v>3.864074953196818E-2</v>
      </c>
      <c r="R160" s="10">
        <v>0.13880000000000001</v>
      </c>
      <c r="S160" s="10">
        <v>5.9306891820199888E-2</v>
      </c>
      <c r="T160" s="10">
        <v>0.31249004482309051</v>
      </c>
      <c r="U160" s="10">
        <f t="shared" si="36"/>
        <v>95.047572475702395</v>
      </c>
      <c r="W160" s="10">
        <f t="shared" si="37"/>
        <v>67.933328077507923</v>
      </c>
      <c r="X160" s="10">
        <f t="shared" si="38"/>
        <v>0.62320303624201756</v>
      </c>
      <c r="Y160" s="10">
        <f t="shared" si="39"/>
        <v>13.707516479564104</v>
      </c>
      <c r="Z160" s="10">
        <f t="shared" si="40"/>
        <v>5.5413439215500322</v>
      </c>
      <c r="AA160" s="10">
        <f t="shared" si="41"/>
        <v>0.17391291086603677</v>
      </c>
      <c r="AB160" s="10">
        <f t="shared" si="42"/>
        <v>0.2043859233012533</v>
      </c>
      <c r="AC160" s="10">
        <f t="shared" si="43"/>
        <v>0.56431449944214385</v>
      </c>
      <c r="AD160" s="10">
        <f t="shared" si="44"/>
        <v>6.3557015674716801</v>
      </c>
      <c r="AE160" s="10">
        <f t="shared" si="45"/>
        <v>4.8556394689359506</v>
      </c>
      <c r="AF160" s="10">
        <f t="shared" si="46"/>
        <v>4.0654115118874977E-2</v>
      </c>
      <c r="AG160" s="10">
        <v>0.13880000000000001</v>
      </c>
      <c r="AH160" s="10">
        <v>5.9306891820199888E-2</v>
      </c>
      <c r="AI160" s="10">
        <v>0.31249004482309051</v>
      </c>
      <c r="AJ160" s="10">
        <f t="shared" si="47"/>
        <v>100.00000000000003</v>
      </c>
    </row>
    <row r="161" spans="2:61" x14ac:dyDescent="0.2">
      <c r="B161" s="12"/>
      <c r="D161" s="16" t="s">
        <v>251</v>
      </c>
      <c r="E161" s="9" t="s">
        <v>38</v>
      </c>
      <c r="F161" s="9" t="s">
        <v>182</v>
      </c>
      <c r="G161" s="16" t="s">
        <v>236</v>
      </c>
      <c r="H161" s="10">
        <v>67.463269727934787</v>
      </c>
      <c r="I161" s="10">
        <v>0.54166534618523476</v>
      </c>
      <c r="J161" s="10">
        <v>13.140009716341444</v>
      </c>
      <c r="K161" s="10">
        <v>5.4629711394113132</v>
      </c>
      <c r="L161" s="10">
        <v>8.5300000000000001E-2</v>
      </c>
      <c r="M161" s="10">
        <v>0.23616551749326445</v>
      </c>
      <c r="N161" s="10">
        <v>0.57005832306920856</v>
      </c>
      <c r="O161" s="10">
        <v>6.9276048115239428</v>
      </c>
      <c r="P161" s="10">
        <v>4.6449179602390451</v>
      </c>
      <c r="Q161" s="10">
        <v>7.3871207047466166E-3</v>
      </c>
      <c r="R161" s="10">
        <v>5.6899999999999999E-2</v>
      </c>
      <c r="S161" s="10">
        <v>3.7428870154334402E-2</v>
      </c>
      <c r="T161" s="10">
        <v>0.2879871917323461</v>
      </c>
      <c r="U161" s="10">
        <f t="shared" si="36"/>
        <v>99.079349662902985</v>
      </c>
      <c r="W161" s="10">
        <f t="shared" si="37"/>
        <v>68.090141848391838</v>
      </c>
      <c r="X161" s="10">
        <f t="shared" si="38"/>
        <v>0.54669852802641439</v>
      </c>
      <c r="Y161" s="10">
        <f t="shared" si="39"/>
        <v>13.262107352387366</v>
      </c>
      <c r="Z161" s="10">
        <f t="shared" si="40"/>
        <v>5.5137333440297533</v>
      </c>
      <c r="AA161" s="10">
        <f t="shared" si="41"/>
        <v>8.6092611921874354E-2</v>
      </c>
      <c r="AB161" s="10">
        <f t="shared" si="42"/>
        <v>0.23835997944755272</v>
      </c>
      <c r="AC161" s="10">
        <f t="shared" si="43"/>
        <v>0.57535533389017413</v>
      </c>
      <c r="AD161" s="10">
        <f t="shared" si="44"/>
        <v>6.9919764664318924</v>
      </c>
      <c r="AE161" s="10">
        <f t="shared" si="45"/>
        <v>4.688078773268515</v>
      </c>
      <c r="AF161" s="10">
        <f t="shared" si="46"/>
        <v>7.4557622046165714E-3</v>
      </c>
      <c r="AG161" s="10">
        <v>5.6899999999999999E-2</v>
      </c>
      <c r="AH161" s="10">
        <v>3.7428870154334402E-2</v>
      </c>
      <c r="AI161" s="10">
        <v>0.2879871917323461</v>
      </c>
      <c r="AJ161" s="10">
        <f t="shared" si="47"/>
        <v>99.999999999999986</v>
      </c>
      <c r="AM161" s="10" t="s">
        <v>39</v>
      </c>
      <c r="AN161" s="9" t="s">
        <v>183</v>
      </c>
      <c r="AO161" s="11">
        <v>96.520325442644648</v>
      </c>
      <c r="AP161" s="11">
        <v>8.4124366093785969</v>
      </c>
      <c r="AQ161" s="11">
        <v>84.127032116356929</v>
      </c>
      <c r="AR161" s="11">
        <v>1051.4145487897974</v>
      </c>
      <c r="AS161" s="11">
        <v>220.49487196630841</v>
      </c>
      <c r="AT161" s="11">
        <v>197.53576497958485</v>
      </c>
      <c r="AU161" s="11">
        <v>114.40368176564273</v>
      </c>
      <c r="AV161" s="11">
        <v>215.94553783505319</v>
      </c>
      <c r="AW161" s="11">
        <v>16.058387193793163</v>
      </c>
      <c r="AX161" s="11">
        <v>4.7449845710923864</v>
      </c>
      <c r="AZ161" s="13">
        <v>1.1408702467320597</v>
      </c>
      <c r="BA161" s="13">
        <v>0.31992496425466804</v>
      </c>
      <c r="BB161" s="13">
        <v>0.58552414352984417</v>
      </c>
      <c r="BC161" s="13">
        <v>6.7711096942062952</v>
      </c>
      <c r="BD161" s="13">
        <v>1.0649902315972697</v>
      </c>
      <c r="BE161" s="13">
        <v>2.097829824083191</v>
      </c>
      <c r="BF161" s="13">
        <v>1.0959872713148573</v>
      </c>
      <c r="BG161" s="13">
        <v>2.6086220970474425</v>
      </c>
      <c r="BH161" s="13">
        <v>0.28696337915308379</v>
      </c>
      <c r="BI161" s="13">
        <v>0.10956169374652319</v>
      </c>
    </row>
    <row r="162" spans="2:61" x14ac:dyDescent="0.2">
      <c r="B162" s="12"/>
      <c r="D162" s="16" t="s">
        <v>251</v>
      </c>
      <c r="E162" s="9" t="s">
        <v>38</v>
      </c>
      <c r="F162" s="9" t="s">
        <v>182</v>
      </c>
      <c r="G162" s="16" t="s">
        <v>236</v>
      </c>
      <c r="H162" s="10">
        <v>65.219507099831034</v>
      </c>
      <c r="I162" s="10">
        <v>0.57470663555185852</v>
      </c>
      <c r="J162" s="10">
        <v>12.721325310244225</v>
      </c>
      <c r="K162" s="10">
        <v>5.2524382316498164</v>
      </c>
      <c r="L162" s="10">
        <v>0.1895</v>
      </c>
      <c r="M162" s="10">
        <v>0.2113881633778352</v>
      </c>
      <c r="N162" s="10">
        <v>0.56959922904608984</v>
      </c>
      <c r="O162" s="10">
        <v>6.3258103339533136</v>
      </c>
      <c r="P162" s="10">
        <v>4.563600286589292</v>
      </c>
      <c r="Q162" s="10">
        <v>6.7675415330548466E-2</v>
      </c>
      <c r="R162" s="10">
        <v>0.13300000000000001</v>
      </c>
      <c r="S162" s="10">
        <v>6.582402656593582E-2</v>
      </c>
      <c r="T162" s="10">
        <v>0.28722633887400623</v>
      </c>
      <c r="U162" s="10">
        <f t="shared" si="36"/>
        <v>95.695550705574021</v>
      </c>
      <c r="W162" s="10">
        <f t="shared" si="37"/>
        <v>68.153123754406863</v>
      </c>
      <c r="X162" s="10">
        <f t="shared" si="38"/>
        <v>0.60055732091459013</v>
      </c>
      <c r="Y162" s="10">
        <f t="shared" si="39"/>
        <v>13.293538953951847</v>
      </c>
      <c r="Z162" s="10">
        <f t="shared" si="40"/>
        <v>5.4886963844431644</v>
      </c>
      <c r="AA162" s="10">
        <f t="shared" si="41"/>
        <v>0.19802383559402215</v>
      </c>
      <c r="AB162" s="10">
        <f t="shared" si="42"/>
        <v>0.2208965430673073</v>
      </c>
      <c r="AC162" s="10">
        <f t="shared" si="43"/>
        <v>0.5952201798791803</v>
      </c>
      <c r="AD162" s="10">
        <f t="shared" si="44"/>
        <v>6.6103494753020442</v>
      </c>
      <c r="AE162" s="10">
        <f t="shared" si="45"/>
        <v>4.7688740520759385</v>
      </c>
      <c r="AF162" s="10">
        <f t="shared" si="46"/>
        <v>7.0719500365032703E-2</v>
      </c>
      <c r="AG162" s="10">
        <v>0.13300000000000001</v>
      </c>
      <c r="AH162" s="10">
        <v>6.582402656593582E-2</v>
      </c>
      <c r="AI162" s="10">
        <v>0.28722633887400623</v>
      </c>
      <c r="AJ162" s="10">
        <f t="shared" si="47"/>
        <v>100</v>
      </c>
    </row>
    <row r="163" spans="2:61" x14ac:dyDescent="0.2">
      <c r="B163" s="12"/>
      <c r="D163" s="16" t="s">
        <v>251</v>
      </c>
      <c r="E163" s="9" t="s">
        <v>38</v>
      </c>
      <c r="F163" s="9" t="s">
        <v>182</v>
      </c>
      <c r="G163" s="16" t="s">
        <v>236</v>
      </c>
      <c r="H163" s="10">
        <v>64.981078168252239</v>
      </c>
      <c r="I163" s="10">
        <v>0.54470377223772426</v>
      </c>
      <c r="J163" s="10">
        <v>12.712639138288335</v>
      </c>
      <c r="K163" s="10">
        <v>5.4483480095892567</v>
      </c>
      <c r="L163" s="10">
        <v>0.2429</v>
      </c>
      <c r="M163" s="10">
        <v>0.23517430317454321</v>
      </c>
      <c r="N163" s="10">
        <v>0.57690846037901478</v>
      </c>
      <c r="O163" s="10">
        <v>6.4421799890934492</v>
      </c>
      <c r="P163" s="10">
        <v>4.3308724955609321</v>
      </c>
      <c r="Q163" s="10">
        <v>3.1274072024009857E-2</v>
      </c>
      <c r="R163" s="10">
        <v>6.8000000000000005E-2</v>
      </c>
      <c r="S163" s="10">
        <v>6.6884921649306331E-2</v>
      </c>
      <c r="T163" s="10">
        <v>0.30794777254479161</v>
      </c>
      <c r="U163" s="10">
        <f t="shared" si="36"/>
        <v>95.546078408599513</v>
      </c>
      <c r="W163" s="10">
        <f t="shared" si="37"/>
        <v>68.010199110802745</v>
      </c>
      <c r="X163" s="10">
        <f t="shared" si="38"/>
        <v>0.57009537315421499</v>
      </c>
      <c r="Y163" s="10">
        <f t="shared" si="39"/>
        <v>13.3052442863465</v>
      </c>
      <c r="Z163" s="10">
        <f t="shared" si="40"/>
        <v>5.7023250983568206</v>
      </c>
      <c r="AA163" s="10">
        <f t="shared" si="41"/>
        <v>0.25422288810352478</v>
      </c>
      <c r="AB163" s="10">
        <f t="shared" si="42"/>
        <v>0.24613705459352125</v>
      </c>
      <c r="AC163" s="10">
        <f t="shared" si="43"/>
        <v>0.60380129670198046</v>
      </c>
      <c r="AD163" s="10">
        <f t="shared" si="44"/>
        <v>6.7424849835737772</v>
      </c>
      <c r="AE163" s="10">
        <f t="shared" si="45"/>
        <v>4.5327579820074924</v>
      </c>
      <c r="AF163" s="10">
        <f t="shared" si="46"/>
        <v>3.2731926359413063E-2</v>
      </c>
      <c r="AG163" s="10">
        <v>6.8000000000000005E-2</v>
      </c>
      <c r="AH163" s="10">
        <v>6.6884921649306331E-2</v>
      </c>
      <c r="AI163" s="10">
        <v>0.30794777254479161</v>
      </c>
      <c r="AJ163" s="10">
        <f t="shared" si="47"/>
        <v>100</v>
      </c>
    </row>
    <row r="164" spans="2:61" x14ac:dyDescent="0.2">
      <c r="B164" s="12"/>
      <c r="D164" s="16" t="s">
        <v>251</v>
      </c>
      <c r="E164" s="9" t="s">
        <v>38</v>
      </c>
      <c r="F164" s="9" t="s">
        <v>182</v>
      </c>
      <c r="G164" s="16" t="s">
        <v>236</v>
      </c>
      <c r="H164" s="10">
        <v>64.962142133567056</v>
      </c>
      <c r="I164" s="10">
        <v>0.58113386677952561</v>
      </c>
      <c r="J164" s="10">
        <v>13.634240214976574</v>
      </c>
      <c r="K164" s="10">
        <v>5.2171526785906668</v>
      </c>
      <c r="L164" s="10">
        <v>0.25240000000000001</v>
      </c>
      <c r="M164" s="10">
        <v>0.27677796425815643</v>
      </c>
      <c r="N164" s="10">
        <v>0.65459817546361976</v>
      </c>
      <c r="O164" s="10">
        <v>6.9163927583946254</v>
      </c>
      <c r="P164" s="10">
        <v>4.5625273031241855</v>
      </c>
      <c r="Q164" s="10">
        <v>4.3171221616616115E-2</v>
      </c>
      <c r="R164" s="10">
        <v>0.13650000000000001</v>
      </c>
      <c r="S164" s="10">
        <v>5.3907513413664919E-2</v>
      </c>
      <c r="T164" s="10">
        <v>0.27170970413014767</v>
      </c>
      <c r="U164" s="10">
        <f t="shared" si="36"/>
        <v>97.100536316771013</v>
      </c>
      <c r="W164" s="10">
        <f t="shared" si="37"/>
        <v>66.901939574917591</v>
      </c>
      <c r="X164" s="10">
        <f t="shared" si="38"/>
        <v>0.59848677342388001</v>
      </c>
      <c r="Y164" s="10">
        <f t="shared" si="39"/>
        <v>14.041364478665288</v>
      </c>
      <c r="Z164" s="10">
        <f t="shared" si="40"/>
        <v>5.3729390964131785</v>
      </c>
      <c r="AA164" s="10">
        <f t="shared" si="41"/>
        <v>0.25993677231256035</v>
      </c>
      <c r="AB164" s="10">
        <f t="shared" si="42"/>
        <v>0.28504267304479541</v>
      </c>
      <c r="AC164" s="10">
        <f t="shared" si="43"/>
        <v>0.6741447578910631</v>
      </c>
      <c r="AD164" s="10">
        <f t="shared" si="44"/>
        <v>7.1229192141959778</v>
      </c>
      <c r="AE164" s="10">
        <f t="shared" si="45"/>
        <v>4.6987663263154964</v>
      </c>
      <c r="AF164" s="10">
        <f t="shared" si="46"/>
        <v>4.4460332820179971E-2</v>
      </c>
      <c r="AG164" s="10">
        <v>0.13650000000000001</v>
      </c>
      <c r="AH164" s="10">
        <v>5.3907513413664919E-2</v>
      </c>
      <c r="AI164" s="10">
        <v>0.27170970413014767</v>
      </c>
      <c r="AJ164" s="10">
        <f t="shared" si="47"/>
        <v>100</v>
      </c>
      <c r="AM164" s="10" t="s">
        <v>39</v>
      </c>
      <c r="AN164" s="9" t="s">
        <v>183</v>
      </c>
      <c r="AO164" s="11">
        <v>88.247057773839828</v>
      </c>
      <c r="AP164" s="11">
        <v>9.3138625772080186</v>
      </c>
      <c r="AQ164" s="11">
        <v>66.698089425313981</v>
      </c>
      <c r="AR164" s="11">
        <v>835.69798761438562</v>
      </c>
      <c r="AS164" s="11">
        <v>187.3140255647173</v>
      </c>
      <c r="AT164" s="11">
        <v>241.7136122024113</v>
      </c>
      <c r="AU164" s="11">
        <v>93.57404383125872</v>
      </c>
      <c r="AV164" s="11">
        <v>180.44349714928961</v>
      </c>
      <c r="AW164" s="11">
        <v>13.572349633975852</v>
      </c>
      <c r="AX164" s="11">
        <v>4.0541593208326381</v>
      </c>
      <c r="AZ164" s="13">
        <v>0.66891269792570585</v>
      </c>
      <c r="BA164" s="13">
        <v>0.22744452413541982</v>
      </c>
      <c r="BB164" s="13">
        <v>0.40419042191740279</v>
      </c>
      <c r="BC164" s="13">
        <v>3.8692816826546053</v>
      </c>
      <c r="BD164" s="13">
        <v>2.5493438879358026</v>
      </c>
      <c r="BE164" s="13">
        <v>1.8515262694704706</v>
      </c>
      <c r="BF164" s="13">
        <v>0.60448832314993139</v>
      </c>
      <c r="BG164" s="13">
        <v>1.3352818789047431</v>
      </c>
      <c r="BH164" s="13">
        <v>0.32980809610561324</v>
      </c>
      <c r="BI164" s="13">
        <v>0.25942565494008057</v>
      </c>
    </row>
    <row r="165" spans="2:61" x14ac:dyDescent="0.2">
      <c r="D165" s="16" t="s">
        <v>252</v>
      </c>
      <c r="E165" s="16" t="s">
        <v>162</v>
      </c>
      <c r="F165" s="16" t="s">
        <v>197</v>
      </c>
      <c r="G165" s="16" t="s">
        <v>235</v>
      </c>
      <c r="H165" s="10">
        <v>67.34</v>
      </c>
      <c r="I165" s="10">
        <v>0.5907</v>
      </c>
      <c r="J165" s="10">
        <v>13.9</v>
      </c>
      <c r="K165" s="10">
        <v>4.79</v>
      </c>
      <c r="L165" s="10">
        <v>0.25290000000000001</v>
      </c>
      <c r="M165" s="10">
        <v>0.35549999999999998</v>
      </c>
      <c r="N165" s="10">
        <v>0.73160000000000003</v>
      </c>
      <c r="O165" s="10">
        <v>5.61</v>
      </c>
      <c r="P165" s="10">
        <v>4.53</v>
      </c>
      <c r="Q165" s="10">
        <v>7.8E-2</v>
      </c>
      <c r="R165" s="10">
        <v>0</v>
      </c>
      <c r="T165" s="10">
        <v>0.2117</v>
      </c>
      <c r="U165" s="10">
        <f t="shared" si="36"/>
        <v>98.178700000000021</v>
      </c>
      <c r="W165" s="10">
        <f t="shared" si="37"/>
        <v>68.589215379710652</v>
      </c>
      <c r="X165" s="10">
        <f t="shared" si="38"/>
        <v>0.60165799710120416</v>
      </c>
      <c r="Y165" s="10">
        <f t="shared" si="39"/>
        <v>14.157857050460025</v>
      </c>
      <c r="Z165" s="10">
        <f t="shared" si="40"/>
        <v>4.8788586526405409</v>
      </c>
      <c r="AA165" s="10">
        <f t="shared" si="41"/>
        <v>0.25759151424901733</v>
      </c>
      <c r="AB165" s="10">
        <f t="shared" si="42"/>
        <v>0.36209483319701719</v>
      </c>
      <c r="AC165" s="10">
        <f t="shared" si="43"/>
        <v>0.74517181425298951</v>
      </c>
      <c r="AD165" s="10">
        <f t="shared" si="44"/>
        <v>5.7140703635309888</v>
      </c>
      <c r="AE165" s="10">
        <f t="shared" si="45"/>
        <v>4.6140354272362529</v>
      </c>
      <c r="AF165" s="10">
        <f t="shared" si="46"/>
        <v>7.9446967621286474E-2</v>
      </c>
      <c r="AG165" s="10">
        <v>0</v>
      </c>
      <c r="AI165" s="10">
        <v>0.2117</v>
      </c>
      <c r="AJ165" s="10">
        <f t="shared" si="47"/>
        <v>99.999999999999957</v>
      </c>
    </row>
    <row r="166" spans="2:61" x14ac:dyDescent="0.2">
      <c r="D166" s="16" t="s">
        <v>252</v>
      </c>
      <c r="E166" s="16" t="s">
        <v>162</v>
      </c>
      <c r="F166" s="16" t="s">
        <v>197</v>
      </c>
      <c r="G166" s="16" t="s">
        <v>235</v>
      </c>
      <c r="H166" s="10">
        <v>68.010000000000005</v>
      </c>
      <c r="I166" s="10">
        <v>0.51849999999999996</v>
      </c>
      <c r="J166" s="10">
        <v>12.95</v>
      </c>
      <c r="K166" s="10">
        <v>5.22</v>
      </c>
      <c r="L166" s="10">
        <v>0.2198</v>
      </c>
      <c r="M166" s="10">
        <v>0.28489999999999999</v>
      </c>
      <c r="N166" s="10">
        <v>0.5585</v>
      </c>
      <c r="O166" s="10">
        <v>5.93</v>
      </c>
      <c r="P166" s="10">
        <v>4.67</v>
      </c>
      <c r="Q166" s="10">
        <v>4.3499999999999997E-2</v>
      </c>
      <c r="R166" s="10">
        <v>2.0199999999999999E-2</v>
      </c>
      <c r="T166" s="10">
        <v>0.27179999999999999</v>
      </c>
      <c r="U166" s="10">
        <f t="shared" si="36"/>
        <v>98.405199999999994</v>
      </c>
      <c r="W166" s="10">
        <f t="shared" si="37"/>
        <v>69.11220138773156</v>
      </c>
      <c r="X166" s="10">
        <f t="shared" si="38"/>
        <v>0.52690304983882963</v>
      </c>
      <c r="Y166" s="10">
        <f t="shared" si="39"/>
        <v>13.159873665212816</v>
      </c>
      <c r="Z166" s="10">
        <f t="shared" si="40"/>
        <v>5.3045977245104936</v>
      </c>
      <c r="AA166" s="10">
        <f t="shared" si="41"/>
        <v>0.22336218004739589</v>
      </c>
      <c r="AB166" s="10">
        <f t="shared" si="42"/>
        <v>0.28951722063468194</v>
      </c>
      <c r="AC166" s="10">
        <f t="shared" si="43"/>
        <v>0.56755130826419742</v>
      </c>
      <c r="AD166" s="10">
        <f t="shared" si="44"/>
        <v>6.026104311560772</v>
      </c>
      <c r="AE166" s="10">
        <f t="shared" si="45"/>
        <v>4.7456841711616873</v>
      </c>
      <c r="AF166" s="10">
        <f t="shared" si="46"/>
        <v>4.4204981037587444E-2</v>
      </c>
      <c r="AG166" s="10">
        <v>2.0199999999999999E-2</v>
      </c>
      <c r="AI166" s="10">
        <v>0.27179999999999999</v>
      </c>
      <c r="AJ166" s="10">
        <f t="shared" si="47"/>
        <v>100.00000000000001</v>
      </c>
    </row>
    <row r="167" spans="2:61" x14ac:dyDescent="0.2">
      <c r="D167" s="16" t="s">
        <v>252</v>
      </c>
      <c r="E167" s="16" t="s">
        <v>162</v>
      </c>
      <c r="F167" s="16" t="s">
        <v>197</v>
      </c>
      <c r="G167" s="16" t="s">
        <v>235</v>
      </c>
      <c r="H167" s="10">
        <v>68.209999999999994</v>
      </c>
      <c r="I167" s="10">
        <v>0.56120000000000003</v>
      </c>
      <c r="J167" s="10">
        <v>12.95</v>
      </c>
      <c r="K167" s="10">
        <v>4.99</v>
      </c>
      <c r="L167" s="10">
        <v>0.24690000000000001</v>
      </c>
      <c r="M167" s="10">
        <v>0.25459999999999999</v>
      </c>
      <c r="N167" s="10">
        <v>0.60960000000000003</v>
      </c>
      <c r="O167" s="10">
        <v>5.21</v>
      </c>
      <c r="P167" s="10">
        <v>4.43</v>
      </c>
      <c r="Q167" s="10">
        <v>1.8100000000000002E-2</v>
      </c>
      <c r="R167" s="10">
        <v>0</v>
      </c>
      <c r="T167" s="10">
        <v>0.29449999999999998</v>
      </c>
      <c r="U167" s="10">
        <f t="shared" si="36"/>
        <v>97.480399999999975</v>
      </c>
      <c r="W167" s="10">
        <f t="shared" si="37"/>
        <v>69.973040734342504</v>
      </c>
      <c r="X167" s="10">
        <f t="shared" si="38"/>
        <v>0.57570547515192816</v>
      </c>
      <c r="Y167" s="10">
        <f t="shared" si="39"/>
        <v>13.284721851777386</v>
      </c>
      <c r="Z167" s="10">
        <f t="shared" si="40"/>
        <v>5.11897776373507</v>
      </c>
      <c r="AA167" s="10">
        <f t="shared" si="41"/>
        <v>0.25328168534392564</v>
      </c>
      <c r="AB167" s="10">
        <f t="shared" si="42"/>
        <v>0.26118070914768515</v>
      </c>
      <c r="AC167" s="10">
        <f t="shared" si="43"/>
        <v>0.62535648191841664</v>
      </c>
      <c r="AD167" s="10">
        <f t="shared" si="44"/>
        <v>5.3446641581281993</v>
      </c>
      <c r="AE167" s="10">
        <f t="shared" si="45"/>
        <v>4.5445033052798314</v>
      </c>
      <c r="AF167" s="10">
        <f t="shared" si="46"/>
        <v>1.8567835175071098E-2</v>
      </c>
      <c r="AG167" s="10">
        <v>0</v>
      </c>
      <c r="AI167" s="10">
        <v>0.29449999999999998</v>
      </c>
      <c r="AJ167" s="10">
        <f t="shared" si="47"/>
        <v>100.00000000000003</v>
      </c>
    </row>
    <row r="168" spans="2:61" x14ac:dyDescent="0.2">
      <c r="D168" s="16" t="s">
        <v>252</v>
      </c>
      <c r="E168" s="16" t="s">
        <v>162</v>
      </c>
      <c r="F168" s="16" t="s">
        <v>197</v>
      </c>
      <c r="G168" s="16" t="s">
        <v>235</v>
      </c>
      <c r="H168" s="10">
        <v>69.239999999999995</v>
      </c>
      <c r="I168" s="10">
        <v>0.50229999999999997</v>
      </c>
      <c r="J168" s="10">
        <v>13.12</v>
      </c>
      <c r="K168" s="10">
        <v>5.13</v>
      </c>
      <c r="L168" s="10">
        <v>0.24990000000000001</v>
      </c>
      <c r="M168" s="10">
        <v>0.25519999999999998</v>
      </c>
      <c r="N168" s="10">
        <v>0.59599999999999997</v>
      </c>
      <c r="O168" s="10">
        <v>6.03</v>
      </c>
      <c r="P168" s="10">
        <v>4.51</v>
      </c>
      <c r="Q168" s="10">
        <v>4.6899999999999997E-2</v>
      </c>
      <c r="R168" s="10">
        <v>0</v>
      </c>
      <c r="T168" s="10">
        <v>0.27010000000000001</v>
      </c>
      <c r="U168" s="10">
        <f t="shared" si="36"/>
        <v>99.680300000000003</v>
      </c>
      <c r="W168" s="10">
        <f t="shared" si="37"/>
        <v>69.462070238552641</v>
      </c>
      <c r="X168" s="10">
        <f t="shared" si="38"/>
        <v>0.50391100347811946</v>
      </c>
      <c r="Y168" s="10">
        <f t="shared" si="39"/>
        <v>13.162079167097209</v>
      </c>
      <c r="Z168" s="10">
        <f t="shared" si="40"/>
        <v>5.1464532109152961</v>
      </c>
      <c r="AA168" s="10">
        <f t="shared" si="41"/>
        <v>0.25070149267207265</v>
      </c>
      <c r="AB168" s="10">
        <f t="shared" si="42"/>
        <v>0.25601849111609815</v>
      </c>
      <c r="AC168" s="10">
        <f t="shared" si="43"/>
        <v>0.59791152313947682</v>
      </c>
      <c r="AD168" s="10">
        <f t="shared" si="44"/>
        <v>6.0493397391460499</v>
      </c>
      <c r="AE168" s="10">
        <f t="shared" si="45"/>
        <v>4.5244647136896656</v>
      </c>
      <c r="AF168" s="10">
        <f t="shared" si="46"/>
        <v>4.7050420193358158E-2</v>
      </c>
      <c r="AG168" s="10">
        <v>0</v>
      </c>
      <c r="AI168" s="10">
        <v>0.27010000000000001</v>
      </c>
      <c r="AJ168" s="10">
        <f t="shared" si="47"/>
        <v>99.999999999999986</v>
      </c>
    </row>
    <row r="169" spans="2:61" x14ac:dyDescent="0.2">
      <c r="D169" s="16" t="s">
        <v>252</v>
      </c>
      <c r="E169" s="16" t="s">
        <v>162</v>
      </c>
      <c r="F169" s="16" t="s">
        <v>197</v>
      </c>
      <c r="G169" s="16" t="s">
        <v>235</v>
      </c>
      <c r="H169" s="10">
        <v>68.94</v>
      </c>
      <c r="I169" s="10">
        <v>0.52780000000000005</v>
      </c>
      <c r="J169" s="10">
        <v>12.46</v>
      </c>
      <c r="K169" s="10">
        <v>5.18</v>
      </c>
      <c r="L169" s="10">
        <v>0.23089999999999999</v>
      </c>
      <c r="M169" s="10">
        <v>0.22339999999999999</v>
      </c>
      <c r="N169" s="10">
        <v>0.5605</v>
      </c>
      <c r="O169" s="10">
        <v>5.0599999999999996</v>
      </c>
      <c r="P169" s="10">
        <v>4.3099999999999996</v>
      </c>
      <c r="Q169" s="10">
        <v>1.7100000000000001E-2</v>
      </c>
      <c r="R169" s="10">
        <v>0</v>
      </c>
      <c r="T169" s="10">
        <v>0.2908</v>
      </c>
      <c r="U169" s="10">
        <f t="shared" si="36"/>
        <v>97.509700000000009</v>
      </c>
      <c r="W169" s="10">
        <f t="shared" si="37"/>
        <v>70.700658498590386</v>
      </c>
      <c r="X169" s="10">
        <f t="shared" si="38"/>
        <v>0.54127948296425887</v>
      </c>
      <c r="Y169" s="10">
        <f t="shared" si="39"/>
        <v>12.778215910827331</v>
      </c>
      <c r="Z169" s="10">
        <f t="shared" si="40"/>
        <v>5.3122920078720366</v>
      </c>
      <c r="AA169" s="10">
        <f t="shared" si="41"/>
        <v>0.23679695455939254</v>
      </c>
      <c r="AB169" s="10">
        <f t="shared" si="42"/>
        <v>0.22910541207695231</v>
      </c>
      <c r="AC169" s="10">
        <f t="shared" si="43"/>
        <v>0.57481460818769814</v>
      </c>
      <c r="AD169" s="10">
        <f t="shared" si="44"/>
        <v>5.1892273281529926</v>
      </c>
      <c r="AE169" s="10">
        <f t="shared" si="45"/>
        <v>4.4200730799089722</v>
      </c>
      <c r="AF169" s="10">
        <f t="shared" si="46"/>
        <v>1.7536716859963674E-2</v>
      </c>
      <c r="AG169" s="10">
        <v>0</v>
      </c>
      <c r="AI169" s="10">
        <v>0.2908</v>
      </c>
      <c r="AJ169" s="10">
        <f t="shared" si="47"/>
        <v>99.999999999999972</v>
      </c>
    </row>
    <row r="170" spans="2:61" x14ac:dyDescent="0.2">
      <c r="D170" s="16" t="s">
        <v>252</v>
      </c>
      <c r="E170" s="16" t="s">
        <v>162</v>
      </c>
      <c r="F170" s="16" t="s">
        <v>197</v>
      </c>
      <c r="G170" s="16" t="s">
        <v>235</v>
      </c>
      <c r="H170" s="10">
        <v>68.06</v>
      </c>
      <c r="I170" s="10">
        <v>0.54079999999999995</v>
      </c>
      <c r="J170" s="10">
        <v>12.84</v>
      </c>
      <c r="K170" s="10">
        <v>5.0999999999999996</v>
      </c>
      <c r="L170" s="10">
        <v>0.24890000000000001</v>
      </c>
      <c r="M170" s="10">
        <v>0.2064</v>
      </c>
      <c r="N170" s="10">
        <v>0.51759999999999995</v>
      </c>
      <c r="O170" s="10">
        <v>4.9800000000000004</v>
      </c>
      <c r="P170" s="10">
        <v>4.29</v>
      </c>
      <c r="Q170" s="10">
        <v>4.4699999999999997E-2</v>
      </c>
      <c r="R170" s="10">
        <v>0</v>
      </c>
      <c r="T170" s="10">
        <v>0.27750000000000002</v>
      </c>
      <c r="U170" s="10">
        <f t="shared" si="36"/>
        <v>96.82840000000003</v>
      </c>
      <c r="W170" s="10">
        <f t="shared" si="37"/>
        <v>70.289295289398538</v>
      </c>
      <c r="X170" s="10">
        <f t="shared" si="38"/>
        <v>0.55851382445646092</v>
      </c>
      <c r="Y170" s="10">
        <f t="shared" si="39"/>
        <v>13.260572311429287</v>
      </c>
      <c r="Z170" s="10">
        <f t="shared" si="40"/>
        <v>5.2670497498667723</v>
      </c>
      <c r="AA170" s="10">
        <f t="shared" si="41"/>
        <v>0.25705268289055683</v>
      </c>
      <c r="AB170" s="10">
        <f t="shared" si="42"/>
        <v>0.21316060164166706</v>
      </c>
      <c r="AC170" s="10">
        <f t="shared" si="43"/>
        <v>0.53455391186883172</v>
      </c>
      <c r="AD170" s="10">
        <f t="shared" si="44"/>
        <v>5.143119167516967</v>
      </c>
      <c r="AE170" s="10">
        <f t="shared" si="45"/>
        <v>4.4305183190055795</v>
      </c>
      <c r="AF170" s="10">
        <f t="shared" si="46"/>
        <v>4.6164141925302889E-2</v>
      </c>
      <c r="AG170" s="10">
        <v>0</v>
      </c>
      <c r="AI170" s="10">
        <v>0.27750000000000002</v>
      </c>
      <c r="AJ170" s="10">
        <f t="shared" si="47"/>
        <v>99.999999999999957</v>
      </c>
    </row>
    <row r="171" spans="2:61" x14ac:dyDescent="0.2">
      <c r="D171" s="16" t="s">
        <v>252</v>
      </c>
      <c r="E171" s="16" t="s">
        <v>162</v>
      </c>
      <c r="F171" s="16" t="s">
        <v>197</v>
      </c>
      <c r="G171" s="16" t="s">
        <v>235</v>
      </c>
      <c r="H171" s="10">
        <v>67.78</v>
      </c>
      <c r="I171" s="10">
        <v>0.5333</v>
      </c>
      <c r="J171" s="10">
        <v>13.44</v>
      </c>
      <c r="K171" s="10">
        <v>4.96</v>
      </c>
      <c r="L171" s="10">
        <v>0.26090000000000002</v>
      </c>
      <c r="M171" s="10">
        <v>0.28589999999999999</v>
      </c>
      <c r="N171" s="10">
        <v>0.6492</v>
      </c>
      <c r="O171" s="10">
        <v>5.59</v>
      </c>
      <c r="P171" s="10">
        <v>4.66</v>
      </c>
      <c r="Q171" s="10">
        <v>6.9199999999999998E-2</v>
      </c>
      <c r="R171" s="10">
        <v>0</v>
      </c>
      <c r="T171" s="10">
        <v>0.23380000000000001</v>
      </c>
      <c r="U171" s="10">
        <f t="shared" si="36"/>
        <v>98.228499999999983</v>
      </c>
      <c r="W171" s="10">
        <f t="shared" si="37"/>
        <v>69.002377110512739</v>
      </c>
      <c r="X171" s="10">
        <f t="shared" si="38"/>
        <v>0.54291778862550077</v>
      </c>
      <c r="Y171" s="10">
        <f t="shared" si="39"/>
        <v>13.682383422326517</v>
      </c>
      <c r="Z171" s="10">
        <f t="shared" si="40"/>
        <v>5.0494510249062143</v>
      </c>
      <c r="AA171" s="10">
        <f t="shared" si="41"/>
        <v>0.26560519604799021</v>
      </c>
      <c r="AB171" s="10">
        <f t="shared" si="42"/>
        <v>0.29105605806868684</v>
      </c>
      <c r="AC171" s="10">
        <f t="shared" si="43"/>
        <v>0.66090798495345049</v>
      </c>
      <c r="AD171" s="10">
        <f t="shared" si="44"/>
        <v>5.6908127478277697</v>
      </c>
      <c r="AE171" s="10">
        <f t="shared" si="45"/>
        <v>4.7440406806578546</v>
      </c>
      <c r="AF171" s="10">
        <f t="shared" si="46"/>
        <v>7.044798607328831E-2</v>
      </c>
      <c r="AG171" s="10">
        <v>0</v>
      </c>
      <c r="AI171" s="10">
        <v>0.23380000000000001</v>
      </c>
      <c r="AJ171" s="10">
        <f t="shared" si="47"/>
        <v>100.00000000000003</v>
      </c>
    </row>
    <row r="172" spans="2:61" x14ac:dyDescent="0.2">
      <c r="D172" s="16" t="s">
        <v>252</v>
      </c>
      <c r="E172" s="16" t="s">
        <v>162</v>
      </c>
      <c r="F172" s="16" t="s">
        <v>197</v>
      </c>
      <c r="G172" s="16" t="s">
        <v>235</v>
      </c>
      <c r="H172" s="10">
        <v>66.73</v>
      </c>
      <c r="I172" s="10">
        <v>0.76629999999999998</v>
      </c>
      <c r="J172" s="10">
        <v>15.61</v>
      </c>
      <c r="K172" s="10">
        <v>4.67</v>
      </c>
      <c r="L172" s="10">
        <v>0.22389999999999999</v>
      </c>
      <c r="M172" s="10">
        <v>0.48580000000000001</v>
      </c>
      <c r="N172" s="10">
        <v>1.0647</v>
      </c>
      <c r="O172" s="10">
        <v>6.27</v>
      </c>
      <c r="P172" s="10">
        <v>4.51</v>
      </c>
      <c r="Q172" s="10">
        <v>0.17680000000000001</v>
      </c>
      <c r="R172" s="10">
        <v>1.8700000000000001E-2</v>
      </c>
      <c r="T172" s="10">
        <v>0.1439</v>
      </c>
      <c r="U172" s="10">
        <f t="shared" si="36"/>
        <v>100.50750000000001</v>
      </c>
      <c r="W172" s="10">
        <f t="shared" si="37"/>
        <v>66.393055244633487</v>
      </c>
      <c r="X172" s="10">
        <f t="shared" si="38"/>
        <v>0.76243066437828011</v>
      </c>
      <c r="Y172" s="10">
        <f t="shared" si="39"/>
        <v>15.531179265228962</v>
      </c>
      <c r="Z172" s="10">
        <f t="shared" si="40"/>
        <v>4.6464194214362111</v>
      </c>
      <c r="AA172" s="10">
        <f t="shared" si="41"/>
        <v>0.22276944506628857</v>
      </c>
      <c r="AB172" s="10">
        <f t="shared" si="42"/>
        <v>0.48334701390443496</v>
      </c>
      <c r="AC172" s="10">
        <f t="shared" si="43"/>
        <v>1.0593239310499216</v>
      </c>
      <c r="AD172" s="10">
        <f t="shared" si="44"/>
        <v>6.23834042235654</v>
      </c>
      <c r="AE172" s="10">
        <f t="shared" si="45"/>
        <v>4.4872273213441778</v>
      </c>
      <c r="AF172" s="10">
        <f t="shared" si="46"/>
        <v>0.17590727060169636</v>
      </c>
      <c r="AG172" s="10">
        <v>1.8700000000000001E-2</v>
      </c>
      <c r="AI172" s="10">
        <v>0.1439</v>
      </c>
      <c r="AJ172" s="10">
        <f t="shared" si="47"/>
        <v>100</v>
      </c>
    </row>
    <row r="173" spans="2:61" x14ac:dyDescent="0.2">
      <c r="D173" s="16" t="s">
        <v>252</v>
      </c>
      <c r="E173" s="16" t="s">
        <v>162</v>
      </c>
      <c r="F173" s="16" t="s">
        <v>197</v>
      </c>
      <c r="G173" s="16" t="s">
        <v>235</v>
      </c>
      <c r="H173" s="10">
        <v>67.28</v>
      </c>
      <c r="I173" s="10">
        <v>0.62229999999999996</v>
      </c>
      <c r="J173" s="10">
        <v>14.3</v>
      </c>
      <c r="K173" s="10">
        <v>4.84</v>
      </c>
      <c r="L173" s="10">
        <v>0.17399999999999999</v>
      </c>
      <c r="M173" s="10">
        <v>0.41970000000000002</v>
      </c>
      <c r="N173" s="10">
        <v>0.83</v>
      </c>
      <c r="O173" s="10">
        <v>5.3</v>
      </c>
      <c r="P173" s="10">
        <v>4.4000000000000004</v>
      </c>
      <c r="Q173" s="10">
        <v>7.1199999999999999E-2</v>
      </c>
      <c r="R173" s="10">
        <v>5.3199999999999997E-2</v>
      </c>
      <c r="T173" s="10">
        <v>0.1857</v>
      </c>
      <c r="U173" s="10">
        <f t="shared" si="36"/>
        <v>98.237200000000016</v>
      </c>
      <c r="W173" s="10">
        <f t="shared" si="37"/>
        <v>68.487294018966324</v>
      </c>
      <c r="X173" s="10">
        <f t="shared" si="38"/>
        <v>0.63346675190253776</v>
      </c>
      <c r="Y173" s="10">
        <f t="shared" si="39"/>
        <v>14.556603811997897</v>
      </c>
      <c r="Z173" s="10">
        <f t="shared" si="40"/>
        <v>4.9268505209839031</v>
      </c>
      <c r="AA173" s="10">
        <f t="shared" si="41"/>
        <v>0.17712231211801635</v>
      </c>
      <c r="AB173" s="10">
        <f t="shared" si="42"/>
        <v>0.42723123216052566</v>
      </c>
      <c r="AC173" s="10">
        <f t="shared" si="43"/>
        <v>0.84489378768938839</v>
      </c>
      <c r="AD173" s="10">
        <f t="shared" si="44"/>
        <v>5.3951049093418781</v>
      </c>
      <c r="AE173" s="10">
        <f t="shared" si="45"/>
        <v>4.4789550190762766</v>
      </c>
      <c r="AF173" s="10">
        <f t="shared" si="46"/>
        <v>7.247763576323428E-2</v>
      </c>
      <c r="AG173" s="10">
        <v>5.3199999999999997E-2</v>
      </c>
      <c r="AI173" s="10">
        <v>0.1857</v>
      </c>
      <c r="AJ173" s="10">
        <f t="shared" si="47"/>
        <v>99.999999999999986</v>
      </c>
    </row>
    <row r="174" spans="2:61" x14ac:dyDescent="0.2">
      <c r="D174" s="16" t="s">
        <v>252</v>
      </c>
      <c r="E174" s="16" t="s">
        <v>162</v>
      </c>
      <c r="F174" s="16" t="s">
        <v>197</v>
      </c>
      <c r="G174" s="16" t="s">
        <v>235</v>
      </c>
      <c r="H174" s="10">
        <v>66.56</v>
      </c>
      <c r="I174" s="10">
        <v>0.6986</v>
      </c>
      <c r="J174" s="10">
        <v>14.81</v>
      </c>
      <c r="K174" s="10">
        <v>4.7300000000000004</v>
      </c>
      <c r="L174" s="10">
        <v>0.1789</v>
      </c>
      <c r="M174" s="10">
        <v>0.43609999999999999</v>
      </c>
      <c r="N174" s="10">
        <v>0.87180000000000002</v>
      </c>
      <c r="O174" s="10">
        <v>5.85</v>
      </c>
      <c r="P174" s="10">
        <v>4.5999999999999996</v>
      </c>
      <c r="Q174" s="10">
        <v>0.1241</v>
      </c>
      <c r="R174" s="10">
        <v>6.5600000000000006E-2</v>
      </c>
      <c r="T174" s="10">
        <v>0.17680000000000001</v>
      </c>
      <c r="U174" s="10">
        <f t="shared" si="36"/>
        <v>98.859499999999983</v>
      </c>
      <c r="W174" s="10">
        <f t="shared" si="37"/>
        <v>67.327874407618907</v>
      </c>
      <c r="X174" s="10">
        <f t="shared" si="38"/>
        <v>0.70665945103910111</v>
      </c>
      <c r="Y174" s="10">
        <f t="shared" si="39"/>
        <v>14.980856670325061</v>
      </c>
      <c r="Z174" s="10">
        <f t="shared" si="40"/>
        <v>4.7845679980173896</v>
      </c>
      <c r="AA174" s="10">
        <f t="shared" si="41"/>
        <v>0.18096389320196848</v>
      </c>
      <c r="AB174" s="10">
        <f t="shared" si="42"/>
        <v>0.44113110019775548</v>
      </c>
      <c r="AC174" s="10">
        <f t="shared" si="43"/>
        <v>0.88185758576565754</v>
      </c>
      <c r="AD174" s="10">
        <f t="shared" si="44"/>
        <v>5.9174889616071304</v>
      </c>
      <c r="AE174" s="10">
        <f t="shared" si="45"/>
        <v>4.6530682433150075</v>
      </c>
      <c r="AF174" s="10">
        <f t="shared" si="46"/>
        <v>0.12553168891204186</v>
      </c>
      <c r="AG174" s="10">
        <v>6.5600000000000006E-2</v>
      </c>
      <c r="AI174" s="10">
        <v>0.17680000000000001</v>
      </c>
      <c r="AJ174" s="10">
        <f t="shared" si="47"/>
        <v>100.00000000000001</v>
      </c>
    </row>
    <row r="175" spans="2:61" x14ac:dyDescent="0.2">
      <c r="D175" s="16" t="s">
        <v>252</v>
      </c>
      <c r="E175" s="16" t="s">
        <v>162</v>
      </c>
      <c r="F175" s="16" t="s">
        <v>197</v>
      </c>
      <c r="G175" s="16" t="s">
        <v>235</v>
      </c>
      <c r="H175" s="10">
        <v>68.569999999999993</v>
      </c>
      <c r="I175" s="10">
        <v>0.5242</v>
      </c>
      <c r="J175" s="10">
        <v>11.62</v>
      </c>
      <c r="K175" s="10">
        <v>5.76</v>
      </c>
      <c r="L175" s="10">
        <v>0.2717</v>
      </c>
      <c r="M175" s="10">
        <v>0.18090000000000001</v>
      </c>
      <c r="N175" s="10">
        <v>0.4461</v>
      </c>
      <c r="O175" s="10">
        <v>4.4000000000000004</v>
      </c>
      <c r="P175" s="10">
        <v>4.63</v>
      </c>
      <c r="Q175" s="10">
        <v>5.16E-2</v>
      </c>
      <c r="R175" s="10">
        <v>1.26E-2</v>
      </c>
      <c r="T175" s="10">
        <v>0.35160000000000002</v>
      </c>
      <c r="U175" s="10">
        <f t="shared" si="36"/>
        <v>96.454499999999982</v>
      </c>
      <c r="W175" s="10">
        <f t="shared" si="37"/>
        <v>71.090514180261167</v>
      </c>
      <c r="X175" s="10">
        <f t="shared" si="38"/>
        <v>0.54346868212473254</v>
      </c>
      <c r="Y175" s="10">
        <f t="shared" si="39"/>
        <v>12.047131030693231</v>
      </c>
      <c r="Z175" s="10">
        <f t="shared" si="40"/>
        <v>5.9717276021336501</v>
      </c>
      <c r="AA175" s="10">
        <f t="shared" si="41"/>
        <v>0.28168722039925564</v>
      </c>
      <c r="AB175" s="10">
        <f t="shared" si="42"/>
        <v>0.18754957000450992</v>
      </c>
      <c r="AC175" s="10">
        <f t="shared" si="43"/>
        <v>0.46249786168608004</v>
      </c>
      <c r="AD175" s="10">
        <f t="shared" si="44"/>
        <v>4.5617363627409828</v>
      </c>
      <c r="AE175" s="10">
        <f t="shared" si="45"/>
        <v>4.8001907635206242</v>
      </c>
      <c r="AF175" s="10">
        <f t="shared" si="46"/>
        <v>5.3496726435780614E-2</v>
      </c>
      <c r="AG175" s="10">
        <v>1.26E-2</v>
      </c>
      <c r="AI175" s="10">
        <v>0.35160000000000002</v>
      </c>
      <c r="AJ175" s="10">
        <f t="shared" si="47"/>
        <v>100</v>
      </c>
    </row>
    <row r="176" spans="2:61" x14ac:dyDescent="0.2">
      <c r="D176" s="16" t="s">
        <v>252</v>
      </c>
      <c r="E176" s="16" t="s">
        <v>162</v>
      </c>
      <c r="F176" s="16" t="s">
        <v>197</v>
      </c>
      <c r="G176" s="16" t="s">
        <v>235</v>
      </c>
      <c r="H176" s="10">
        <v>69.06</v>
      </c>
      <c r="I176" s="10">
        <v>0.50890000000000002</v>
      </c>
      <c r="J176" s="10">
        <v>12.86</v>
      </c>
      <c r="K176" s="10">
        <v>5.09</v>
      </c>
      <c r="L176" s="10">
        <v>0.25790000000000002</v>
      </c>
      <c r="M176" s="10">
        <v>0.27229999999999999</v>
      </c>
      <c r="N176" s="10">
        <v>0.56769999999999998</v>
      </c>
      <c r="O176" s="10">
        <v>5.29</v>
      </c>
      <c r="P176" s="10">
        <v>4.5</v>
      </c>
      <c r="Q176" s="10">
        <v>5.5800000000000002E-2</v>
      </c>
      <c r="R176" s="10">
        <v>0</v>
      </c>
      <c r="T176" s="10">
        <v>0.28289999999999998</v>
      </c>
      <c r="U176" s="10">
        <f t="shared" si="36"/>
        <v>98.462600000000023</v>
      </c>
      <c r="W176" s="10">
        <f t="shared" si="37"/>
        <v>70.13830632138496</v>
      </c>
      <c r="X176" s="10">
        <f t="shared" si="38"/>
        <v>0.51684599025416744</v>
      </c>
      <c r="Y176" s="10">
        <f t="shared" si="39"/>
        <v>13.060796688285702</v>
      </c>
      <c r="Z176" s="10">
        <f t="shared" si="40"/>
        <v>5.1694755165920858</v>
      </c>
      <c r="AA176" s="10">
        <f t="shared" si="41"/>
        <v>0.26192686360100176</v>
      </c>
      <c r="AB176" s="10">
        <f t="shared" si="42"/>
        <v>0.27655170592692035</v>
      </c>
      <c r="AC176" s="10">
        <f t="shared" si="43"/>
        <v>0.57656409641833528</v>
      </c>
      <c r="AD176" s="10">
        <f t="shared" si="44"/>
        <v>5.3725983266742894</v>
      </c>
      <c r="AE176" s="10">
        <f t="shared" si="45"/>
        <v>4.5702632268495842</v>
      </c>
      <c r="AF176" s="10">
        <f t="shared" si="46"/>
        <v>5.6671264012934847E-2</v>
      </c>
      <c r="AG176" s="10">
        <v>0</v>
      </c>
      <c r="AI176" s="10">
        <v>0.28289999999999998</v>
      </c>
      <c r="AJ176" s="10">
        <f t="shared" si="47"/>
        <v>100</v>
      </c>
    </row>
    <row r="177" spans="4:36" x14ac:dyDescent="0.2">
      <c r="D177" s="16" t="s">
        <v>252</v>
      </c>
      <c r="E177" s="16" t="s">
        <v>162</v>
      </c>
      <c r="F177" s="16" t="s">
        <v>197</v>
      </c>
      <c r="G177" s="16" t="s">
        <v>235</v>
      </c>
      <c r="H177" s="10">
        <v>67.650000000000006</v>
      </c>
      <c r="I177" s="10">
        <v>0.60250000000000004</v>
      </c>
      <c r="J177" s="10">
        <v>13.67</v>
      </c>
      <c r="K177" s="10">
        <v>4.8899999999999997</v>
      </c>
      <c r="L177" s="10">
        <v>0.24390000000000001</v>
      </c>
      <c r="M177" s="10">
        <v>0.31040000000000001</v>
      </c>
      <c r="N177" s="10">
        <v>0.72150000000000003</v>
      </c>
      <c r="O177" s="10">
        <v>5.0999999999999996</v>
      </c>
      <c r="P177" s="10">
        <v>4.42</v>
      </c>
      <c r="Q177" s="10">
        <v>5.8999999999999997E-2</v>
      </c>
      <c r="R177" s="10">
        <v>0</v>
      </c>
      <c r="T177" s="10">
        <v>0.2324</v>
      </c>
      <c r="U177" s="10">
        <f t="shared" si="36"/>
        <v>97.667300000000012</v>
      </c>
      <c r="W177" s="10">
        <f t="shared" si="37"/>
        <v>69.265762440448341</v>
      </c>
      <c r="X177" s="10">
        <f t="shared" si="38"/>
        <v>0.61689019764035657</v>
      </c>
      <c r="Y177" s="10">
        <f t="shared" si="39"/>
        <v>13.99649626845423</v>
      </c>
      <c r="Z177" s="10">
        <f t="shared" si="40"/>
        <v>5.0067934713051336</v>
      </c>
      <c r="AA177" s="10">
        <f t="shared" si="41"/>
        <v>0.24972534307798003</v>
      </c>
      <c r="AB177" s="10">
        <f t="shared" si="42"/>
        <v>0.31781363875114799</v>
      </c>
      <c r="AC177" s="10">
        <f t="shared" si="43"/>
        <v>0.73873241095023612</v>
      </c>
      <c r="AD177" s="10">
        <f t="shared" si="44"/>
        <v>5.2218091418519803</v>
      </c>
      <c r="AE177" s="10">
        <f t="shared" si="45"/>
        <v>4.5255679229383832</v>
      </c>
      <c r="AF177" s="10">
        <f t="shared" si="46"/>
        <v>6.0409164582209178E-2</v>
      </c>
      <c r="AG177" s="10">
        <v>0</v>
      </c>
      <c r="AI177" s="10">
        <v>0.2324</v>
      </c>
      <c r="AJ177" s="10">
        <f t="shared" si="47"/>
        <v>99.999999999999986</v>
      </c>
    </row>
    <row r="178" spans="4:36" x14ac:dyDescent="0.2">
      <c r="D178" s="16" t="s">
        <v>252</v>
      </c>
      <c r="E178" s="16" t="s">
        <v>162</v>
      </c>
      <c r="F178" s="16" t="s">
        <v>197</v>
      </c>
      <c r="G178" s="16" t="s">
        <v>235</v>
      </c>
      <c r="H178" s="10">
        <v>68</v>
      </c>
      <c r="I178" s="10">
        <v>0.6421</v>
      </c>
      <c r="J178" s="10">
        <v>14.9</v>
      </c>
      <c r="K178" s="10">
        <v>4.59</v>
      </c>
      <c r="L178" s="10">
        <v>0.17299999999999999</v>
      </c>
      <c r="M178" s="10">
        <v>0.40200000000000002</v>
      </c>
      <c r="N178" s="10">
        <v>0.87649999999999995</v>
      </c>
      <c r="O178" s="10">
        <v>5.99</v>
      </c>
      <c r="P178" s="10">
        <v>4.53</v>
      </c>
      <c r="Q178" s="10">
        <v>0.14349999999999999</v>
      </c>
      <c r="R178" s="10">
        <v>0</v>
      </c>
      <c r="T178" s="10">
        <v>0.19320000000000001</v>
      </c>
      <c r="U178" s="10">
        <f t="shared" si="36"/>
        <v>100.2471</v>
      </c>
      <c r="W178" s="10">
        <f t="shared" si="37"/>
        <v>67.832386173764633</v>
      </c>
      <c r="X178" s="10">
        <f t="shared" si="38"/>
        <v>0.64051728179668033</v>
      </c>
      <c r="Y178" s="10">
        <f t="shared" si="39"/>
        <v>14.863272852780778</v>
      </c>
      <c r="Z178" s="10">
        <f t="shared" si="40"/>
        <v>4.5786860667291123</v>
      </c>
      <c r="AA178" s="10">
        <f t="shared" si="41"/>
        <v>0.1725735707067835</v>
      </c>
      <c r="AB178" s="10">
        <f t="shared" si="42"/>
        <v>0.40100910649784383</v>
      </c>
      <c r="AC178" s="10">
        <f t="shared" si="43"/>
        <v>0.87433950707801011</v>
      </c>
      <c r="AD178" s="10">
        <f t="shared" si="44"/>
        <v>5.9752351938360313</v>
      </c>
      <c r="AE178" s="10">
        <f t="shared" si="45"/>
        <v>4.5188339612816728</v>
      </c>
      <c r="AF178" s="10">
        <f t="shared" si="46"/>
        <v>0.14314628552845918</v>
      </c>
      <c r="AG178" s="10">
        <v>0</v>
      </c>
      <c r="AI178" s="10">
        <v>0.19320000000000001</v>
      </c>
      <c r="AJ178" s="10">
        <f t="shared" si="47"/>
        <v>100</v>
      </c>
    </row>
    <row r="179" spans="4:36" x14ac:dyDescent="0.2">
      <c r="D179" s="16" t="s">
        <v>252</v>
      </c>
      <c r="E179" s="16" t="s">
        <v>162</v>
      </c>
      <c r="F179" s="16" t="s">
        <v>197</v>
      </c>
      <c r="G179" s="16" t="s">
        <v>235</v>
      </c>
      <c r="H179" s="10">
        <v>66.319999999999993</v>
      </c>
      <c r="I179" s="10">
        <v>0.64980000000000004</v>
      </c>
      <c r="J179" s="10">
        <v>14.49</v>
      </c>
      <c r="K179" s="10">
        <v>4.4400000000000004</v>
      </c>
      <c r="L179" s="10">
        <v>0.23899999999999999</v>
      </c>
      <c r="M179" s="10">
        <v>0.3826</v>
      </c>
      <c r="N179" s="10">
        <v>0.78200000000000003</v>
      </c>
      <c r="O179" s="10">
        <v>5.53</v>
      </c>
      <c r="P179" s="10">
        <v>4.51</v>
      </c>
      <c r="Q179" s="10">
        <v>9.0999999999999998E-2</v>
      </c>
      <c r="R179" s="10">
        <v>0</v>
      </c>
      <c r="T179" s="10">
        <v>0.1268</v>
      </c>
      <c r="U179" s="10">
        <f t="shared" si="36"/>
        <v>97.434399999999982</v>
      </c>
      <c r="W179" s="10">
        <f t="shared" si="37"/>
        <v>68.066309229594481</v>
      </c>
      <c r="X179" s="10">
        <f t="shared" si="38"/>
        <v>0.66691024935751664</v>
      </c>
      <c r="Y179" s="10">
        <f t="shared" si="39"/>
        <v>14.871544341628832</v>
      </c>
      <c r="Z179" s="10">
        <f t="shared" si="40"/>
        <v>4.5569121378075934</v>
      </c>
      <c r="AA179" s="10">
        <f t="shared" si="41"/>
        <v>0.24529324345405731</v>
      </c>
      <c r="AB179" s="10">
        <f t="shared" si="42"/>
        <v>0.39267445583900557</v>
      </c>
      <c r="AC179" s="10">
        <f t="shared" si="43"/>
        <v>0.80259128192917506</v>
      </c>
      <c r="AD179" s="10">
        <f t="shared" si="44"/>
        <v>5.6756135410081052</v>
      </c>
      <c r="AE179" s="10">
        <f t="shared" si="45"/>
        <v>4.6287553471874414</v>
      </c>
      <c r="AF179" s="10">
        <f t="shared" si="46"/>
        <v>9.339617219380425E-2</v>
      </c>
      <c r="AG179" s="10">
        <v>0</v>
      </c>
      <c r="AI179" s="10">
        <v>0.1268</v>
      </c>
      <c r="AJ179" s="10">
        <f t="shared" si="47"/>
        <v>100.00000000000001</v>
      </c>
    </row>
    <row r="180" spans="4:36" x14ac:dyDescent="0.2">
      <c r="D180" s="16" t="s">
        <v>252</v>
      </c>
      <c r="E180" s="16" t="s">
        <v>162</v>
      </c>
      <c r="F180" s="16" t="s">
        <v>197</v>
      </c>
      <c r="G180" s="16" t="s">
        <v>235</v>
      </c>
      <c r="H180" s="10">
        <v>67.760000000000005</v>
      </c>
      <c r="I180" s="10">
        <v>0.73029999999999995</v>
      </c>
      <c r="J180" s="10">
        <v>15.66</v>
      </c>
      <c r="K180" s="10">
        <v>4.58</v>
      </c>
      <c r="L180" s="10">
        <v>0.25969999999999999</v>
      </c>
      <c r="M180" s="10">
        <v>0.44879999999999998</v>
      </c>
      <c r="N180" s="10">
        <v>0.95140000000000002</v>
      </c>
      <c r="O180" s="10">
        <v>6.1</v>
      </c>
      <c r="P180" s="10">
        <v>4.68</v>
      </c>
      <c r="Q180" s="10">
        <v>6.5799999999999997E-2</v>
      </c>
      <c r="R180" s="10">
        <v>1.41E-2</v>
      </c>
      <c r="T180" s="10">
        <v>0.1532</v>
      </c>
      <c r="U180" s="10">
        <f t="shared" si="36"/>
        <v>101.23599999999999</v>
      </c>
      <c r="W180" s="10">
        <f t="shared" si="37"/>
        <v>66.932711683590838</v>
      </c>
      <c r="X180" s="10">
        <f t="shared" si="38"/>
        <v>0.72138369749891351</v>
      </c>
      <c r="Y180" s="10">
        <f t="shared" si="39"/>
        <v>15.468805563238375</v>
      </c>
      <c r="Z180" s="10">
        <f t="shared" si="40"/>
        <v>4.5240823422497929</v>
      </c>
      <c r="AA180" s="10">
        <f t="shared" si="41"/>
        <v>0.25652929787822515</v>
      </c>
      <c r="AB180" s="10">
        <f t="shared" si="42"/>
        <v>0.4433205579043028</v>
      </c>
      <c r="AC180" s="10">
        <f t="shared" si="43"/>
        <v>0.9397842664664745</v>
      </c>
      <c r="AD180" s="10">
        <f t="shared" si="44"/>
        <v>6.0255245169702487</v>
      </c>
      <c r="AE180" s="10">
        <f t="shared" si="45"/>
        <v>4.622861432691928</v>
      </c>
      <c r="AF180" s="10">
        <f t="shared" si="46"/>
        <v>6.4996641510924977E-2</v>
      </c>
      <c r="AG180" s="10">
        <v>1.41E-2</v>
      </c>
      <c r="AI180" s="10">
        <v>0.1532</v>
      </c>
      <c r="AJ180" s="10">
        <f t="shared" si="47"/>
        <v>100.00000000000004</v>
      </c>
    </row>
    <row r="181" spans="4:36" x14ac:dyDescent="0.2">
      <c r="D181" s="16" t="s">
        <v>252</v>
      </c>
      <c r="E181" s="16" t="s">
        <v>162</v>
      </c>
      <c r="F181" s="16" t="s">
        <v>197</v>
      </c>
      <c r="G181" s="16" t="s">
        <v>235</v>
      </c>
      <c r="H181" s="10">
        <v>67.930000000000007</v>
      </c>
      <c r="I181" s="10">
        <v>0.5081</v>
      </c>
      <c r="J181" s="10">
        <v>12.92</v>
      </c>
      <c r="K181" s="10">
        <v>5.0199999999999996</v>
      </c>
      <c r="L181" s="10">
        <v>0.2397</v>
      </c>
      <c r="M181" s="10">
        <v>0.29470000000000002</v>
      </c>
      <c r="N181" s="10">
        <v>0.57779999999999998</v>
      </c>
      <c r="O181" s="10">
        <v>5.48</v>
      </c>
      <c r="P181" s="10">
        <v>4.4400000000000004</v>
      </c>
      <c r="Q181" s="10">
        <v>4.6899999999999997E-2</v>
      </c>
      <c r="R181" s="10">
        <v>0</v>
      </c>
      <c r="T181" s="10">
        <v>0.2888</v>
      </c>
      <c r="U181" s="10">
        <f t="shared" si="36"/>
        <v>97.4572</v>
      </c>
      <c r="W181" s="10">
        <f t="shared" si="37"/>
        <v>69.702392434832944</v>
      </c>
      <c r="X181" s="10">
        <f t="shared" si="38"/>
        <v>0.52135706751271327</v>
      </c>
      <c r="Y181" s="10">
        <f t="shared" si="39"/>
        <v>13.257101578949529</v>
      </c>
      <c r="Z181" s="10">
        <f t="shared" si="40"/>
        <v>5.1509790964649094</v>
      </c>
      <c r="AA181" s="10">
        <f t="shared" si="41"/>
        <v>0.24595412139893202</v>
      </c>
      <c r="AB181" s="10">
        <f t="shared" si="42"/>
        <v>0.30238915134028066</v>
      </c>
      <c r="AC181" s="10">
        <f t="shared" si="43"/>
        <v>0.59287564182020414</v>
      </c>
      <c r="AD181" s="10">
        <f t="shared" si="44"/>
        <v>5.6229811650652799</v>
      </c>
      <c r="AE181" s="10">
        <f t="shared" si="45"/>
        <v>4.555846053447052</v>
      </c>
      <c r="AF181" s="10">
        <f t="shared" si="46"/>
        <v>4.8123689168168178E-2</v>
      </c>
      <c r="AG181" s="10">
        <v>0</v>
      </c>
      <c r="AI181" s="10">
        <v>0.2888</v>
      </c>
      <c r="AJ181" s="10">
        <f t="shared" si="47"/>
        <v>100.00000000000001</v>
      </c>
    </row>
    <row r="182" spans="4:36" x14ac:dyDescent="0.2">
      <c r="D182" s="16" t="s">
        <v>252</v>
      </c>
      <c r="E182" s="16" t="s">
        <v>162</v>
      </c>
      <c r="F182" s="16" t="s">
        <v>197</v>
      </c>
      <c r="G182" s="16" t="s">
        <v>235</v>
      </c>
      <c r="H182" s="10">
        <v>67.709999999999994</v>
      </c>
      <c r="I182" s="10">
        <v>0.58450000000000002</v>
      </c>
      <c r="J182" s="10">
        <v>12.94</v>
      </c>
      <c r="K182" s="10">
        <v>5.21</v>
      </c>
      <c r="L182" s="10">
        <v>0.27579999999999999</v>
      </c>
      <c r="M182" s="10">
        <v>0.21179999999999999</v>
      </c>
      <c r="N182" s="10">
        <v>0.58109999999999995</v>
      </c>
      <c r="O182" s="10">
        <v>5.31</v>
      </c>
      <c r="P182" s="10">
        <v>4.5</v>
      </c>
      <c r="Q182" s="10">
        <v>5.0299999999999997E-2</v>
      </c>
      <c r="R182" s="10">
        <v>2.0299999999999999E-2</v>
      </c>
      <c r="T182" s="10">
        <v>0.27310000000000001</v>
      </c>
      <c r="U182" s="10">
        <f t="shared" si="36"/>
        <v>97.373499999999993</v>
      </c>
      <c r="W182" s="10">
        <f t="shared" si="37"/>
        <v>69.536372832444144</v>
      </c>
      <c r="X182" s="10">
        <f t="shared" si="38"/>
        <v>0.60026598612558868</v>
      </c>
      <c r="Y182" s="10">
        <f t="shared" si="39"/>
        <v>13.2890365448505</v>
      </c>
      <c r="Z182" s="10">
        <f t="shared" si="40"/>
        <v>5.3505317155078131</v>
      </c>
      <c r="AA182" s="10">
        <f t="shared" si="41"/>
        <v>0.28323927968081664</v>
      </c>
      <c r="AB182" s="10">
        <f t="shared" si="42"/>
        <v>0.21751297837707387</v>
      </c>
      <c r="AC182" s="10">
        <f t="shared" si="43"/>
        <v>0.59677427636882718</v>
      </c>
      <c r="AD182" s="10">
        <f t="shared" si="44"/>
        <v>5.4532290612949108</v>
      </c>
      <c r="AE182" s="10">
        <f t="shared" si="45"/>
        <v>4.621380560419416</v>
      </c>
      <c r="AF182" s="10">
        <f t="shared" si="46"/>
        <v>5.1656764930910357E-2</v>
      </c>
      <c r="AG182" s="10">
        <v>2.0299999999999999E-2</v>
      </c>
      <c r="AI182" s="10">
        <v>0.27310000000000001</v>
      </c>
      <c r="AJ182" s="10">
        <f t="shared" si="47"/>
        <v>100</v>
      </c>
    </row>
    <row r="183" spans="4:36" x14ac:dyDescent="0.2">
      <c r="D183" s="16" t="s">
        <v>252</v>
      </c>
      <c r="E183" s="16" t="s">
        <v>162</v>
      </c>
      <c r="F183" s="16" t="s">
        <v>197</v>
      </c>
      <c r="G183" s="16" t="s">
        <v>235</v>
      </c>
      <c r="H183" s="10">
        <v>67.25</v>
      </c>
      <c r="I183" s="10">
        <v>0.5444</v>
      </c>
      <c r="J183" s="10">
        <v>12.88</v>
      </c>
      <c r="K183" s="10">
        <v>5.17</v>
      </c>
      <c r="L183" s="10">
        <v>0.25990000000000002</v>
      </c>
      <c r="M183" s="10">
        <v>0.22109999999999999</v>
      </c>
      <c r="N183" s="10">
        <v>0.62480000000000002</v>
      </c>
      <c r="O183" s="10">
        <v>4.9400000000000004</v>
      </c>
      <c r="P183" s="10">
        <v>4.4000000000000004</v>
      </c>
      <c r="Q183" s="10">
        <v>5.7000000000000002E-2</v>
      </c>
      <c r="R183" s="10">
        <v>0</v>
      </c>
      <c r="T183" s="10">
        <v>0.2828</v>
      </c>
      <c r="U183" s="10">
        <f t="shared" si="36"/>
        <v>96.347200000000001</v>
      </c>
      <c r="W183" s="10">
        <f t="shared" si="37"/>
        <v>69.799641297308071</v>
      </c>
      <c r="X183" s="10">
        <f t="shared" si="38"/>
        <v>0.56503977282162843</v>
      </c>
      <c r="Y183" s="10">
        <f t="shared" si="39"/>
        <v>13.36831791686733</v>
      </c>
      <c r="Z183" s="10">
        <f t="shared" si="40"/>
        <v>5.36600959861833</v>
      </c>
      <c r="AA183" s="10">
        <f t="shared" si="41"/>
        <v>0.26975355796535866</v>
      </c>
      <c r="AB183" s="10">
        <f t="shared" si="42"/>
        <v>0.22948253815367753</v>
      </c>
      <c r="AC183" s="10">
        <f t="shared" si="43"/>
        <v>0.6484879685138748</v>
      </c>
      <c r="AD183" s="10">
        <f t="shared" si="44"/>
        <v>5.1272896358171289</v>
      </c>
      <c r="AE183" s="10">
        <f t="shared" si="45"/>
        <v>4.566816679675175</v>
      </c>
      <c r="AF183" s="10">
        <f t="shared" si="46"/>
        <v>5.9161034259428404E-2</v>
      </c>
      <c r="AG183" s="10">
        <v>0</v>
      </c>
      <c r="AI183" s="10">
        <v>0.2828</v>
      </c>
      <c r="AJ183" s="10">
        <f t="shared" si="47"/>
        <v>100.00000000000001</v>
      </c>
    </row>
    <row r="184" spans="4:36" x14ac:dyDescent="0.2">
      <c r="D184" s="16" t="s">
        <v>252</v>
      </c>
      <c r="E184" s="16" t="s">
        <v>162</v>
      </c>
      <c r="F184" s="16" t="s">
        <v>197</v>
      </c>
      <c r="G184" s="16" t="s">
        <v>235</v>
      </c>
      <c r="H184" s="10">
        <v>68.09</v>
      </c>
      <c r="I184" s="10">
        <v>0.505</v>
      </c>
      <c r="J184" s="10">
        <v>12.92</v>
      </c>
      <c r="K184" s="10">
        <v>5.1100000000000003</v>
      </c>
      <c r="L184" s="10">
        <v>0.26590000000000003</v>
      </c>
      <c r="M184" s="10">
        <v>0.26790000000000003</v>
      </c>
      <c r="N184" s="10">
        <v>0.5655</v>
      </c>
      <c r="O184" s="10">
        <v>5.45</v>
      </c>
      <c r="P184" s="10">
        <v>4.3600000000000003</v>
      </c>
      <c r="Q184" s="10">
        <v>5.2299999999999999E-2</v>
      </c>
      <c r="R184" s="10">
        <v>0</v>
      </c>
      <c r="T184" s="10">
        <v>0.2883</v>
      </c>
      <c r="U184" s="10">
        <f t="shared" si="36"/>
        <v>97.586600000000004</v>
      </c>
      <c r="W184" s="10">
        <f t="shared" si="37"/>
        <v>69.7739238788932</v>
      </c>
      <c r="X184" s="10">
        <f t="shared" si="38"/>
        <v>0.51748908149274586</v>
      </c>
      <c r="Y184" s="10">
        <f t="shared" si="39"/>
        <v>13.239522639378766</v>
      </c>
      <c r="Z184" s="10">
        <f t="shared" si="40"/>
        <v>5.2363746661939246</v>
      </c>
      <c r="AA184" s="10">
        <f t="shared" si="41"/>
        <v>0.27247593419588345</v>
      </c>
      <c r="AB184" s="10">
        <f t="shared" si="42"/>
        <v>0.27452539590476566</v>
      </c>
      <c r="AC184" s="10">
        <f t="shared" si="43"/>
        <v>0.57948529818643124</v>
      </c>
      <c r="AD184" s="10">
        <f t="shared" si="44"/>
        <v>5.5847831567038915</v>
      </c>
      <c r="AE184" s="10">
        <f t="shared" si="45"/>
        <v>4.4678265253631135</v>
      </c>
      <c r="AF184" s="10">
        <f t="shared" si="46"/>
        <v>5.3593423687268535E-2</v>
      </c>
      <c r="AG184" s="10">
        <v>0</v>
      </c>
      <c r="AI184" s="10">
        <v>0.2883</v>
      </c>
      <c r="AJ184" s="10">
        <f t="shared" si="47"/>
        <v>99.999999999999972</v>
      </c>
    </row>
    <row r="185" spans="4:36" x14ac:dyDescent="0.2">
      <c r="D185" s="16" t="s">
        <v>252</v>
      </c>
      <c r="E185" s="16" t="s">
        <v>162</v>
      </c>
      <c r="F185" s="16" t="s">
        <v>197</v>
      </c>
      <c r="G185" s="16" t="s">
        <v>235</v>
      </c>
      <c r="H185" s="10">
        <v>67.56</v>
      </c>
      <c r="I185" s="10">
        <v>0.56000000000000005</v>
      </c>
      <c r="J185" s="10">
        <v>12.83</v>
      </c>
      <c r="K185" s="10">
        <v>5.21</v>
      </c>
      <c r="L185" s="10">
        <v>0.25879999999999997</v>
      </c>
      <c r="M185" s="10">
        <v>0.25509999999999999</v>
      </c>
      <c r="N185" s="10">
        <v>0.61680000000000001</v>
      </c>
      <c r="O185" s="10">
        <v>4.92</v>
      </c>
      <c r="P185" s="10">
        <v>4.45</v>
      </c>
      <c r="Q185" s="10">
        <v>3.5499999999999997E-2</v>
      </c>
      <c r="R185" s="10">
        <v>0</v>
      </c>
      <c r="T185" s="10">
        <v>0.2591</v>
      </c>
      <c r="U185" s="10">
        <f t="shared" si="36"/>
        <v>96.69619999999999</v>
      </c>
      <c r="W185" s="10">
        <f t="shared" si="37"/>
        <v>69.868309199327385</v>
      </c>
      <c r="X185" s="10">
        <f t="shared" si="38"/>
        <v>0.57913340958589909</v>
      </c>
      <c r="Y185" s="10">
        <f t="shared" si="39"/>
        <v>13.268360080334078</v>
      </c>
      <c r="Z185" s="10">
        <f t="shared" si="40"/>
        <v>5.3880090427545246</v>
      </c>
      <c r="AA185" s="10">
        <f t="shared" si="41"/>
        <v>0.2676423685729119</v>
      </c>
      <c r="AB185" s="10">
        <f t="shared" si="42"/>
        <v>0.26381595140243358</v>
      </c>
      <c r="AC185" s="10">
        <f t="shared" si="43"/>
        <v>0.63787408398675449</v>
      </c>
      <c r="AD185" s="10">
        <f t="shared" si="44"/>
        <v>5.0881006699332554</v>
      </c>
      <c r="AE185" s="10">
        <f t="shared" si="45"/>
        <v>4.6020422726022332</v>
      </c>
      <c r="AF185" s="10">
        <f t="shared" si="46"/>
        <v>3.6712921500534665E-2</v>
      </c>
      <c r="AG185" s="10">
        <v>0</v>
      </c>
      <c r="AI185" s="10">
        <v>0.2591</v>
      </c>
      <c r="AJ185" s="10">
        <f t="shared" si="47"/>
        <v>100</v>
      </c>
    </row>
    <row r="186" spans="4:36" x14ac:dyDescent="0.2">
      <c r="D186" s="16" t="s">
        <v>252</v>
      </c>
      <c r="E186" s="16" t="s">
        <v>162</v>
      </c>
      <c r="F186" s="16" t="s">
        <v>197</v>
      </c>
      <c r="G186" s="16" t="s">
        <v>235</v>
      </c>
      <c r="H186" s="10">
        <v>66.709999999999994</v>
      </c>
      <c r="I186" s="10">
        <v>0.63160000000000005</v>
      </c>
      <c r="J186" s="10">
        <v>14.43</v>
      </c>
      <c r="K186" s="10">
        <v>4.8099999999999996</v>
      </c>
      <c r="L186" s="10">
        <v>0.26490000000000002</v>
      </c>
      <c r="M186" s="10">
        <v>0.35659999999999997</v>
      </c>
      <c r="N186" s="10">
        <v>0.83</v>
      </c>
      <c r="O186" s="10">
        <v>5.58</v>
      </c>
      <c r="P186" s="10">
        <v>4.59</v>
      </c>
      <c r="Q186" s="10">
        <v>8.2000000000000003E-2</v>
      </c>
      <c r="R186" s="10">
        <v>0</v>
      </c>
      <c r="T186" s="10">
        <v>0.1779</v>
      </c>
      <c r="U186" s="10">
        <f t="shared" si="36"/>
        <v>98.2851</v>
      </c>
      <c r="W186" s="10">
        <f t="shared" si="37"/>
        <v>67.873970723944922</v>
      </c>
      <c r="X186" s="10">
        <f t="shared" si="38"/>
        <v>0.64262029544661403</v>
      </c>
      <c r="Y186" s="10">
        <f t="shared" si="39"/>
        <v>14.681777807622925</v>
      </c>
      <c r="Z186" s="10">
        <f t="shared" si="40"/>
        <v>4.8939259358743081</v>
      </c>
      <c r="AA186" s="10">
        <f t="shared" si="41"/>
        <v>0.26952203334991776</v>
      </c>
      <c r="AB186" s="10">
        <f t="shared" si="42"/>
        <v>0.36282203507957966</v>
      </c>
      <c r="AC186" s="10">
        <f t="shared" si="43"/>
        <v>0.84448202219868529</v>
      </c>
      <c r="AD186" s="10">
        <f t="shared" si="44"/>
        <v>5.6773610649020041</v>
      </c>
      <c r="AE186" s="10">
        <f t="shared" si="45"/>
        <v>4.6700873275806813</v>
      </c>
      <c r="AF186" s="10">
        <f t="shared" si="46"/>
        <v>8.3430754000352048E-2</v>
      </c>
      <c r="AG186" s="10">
        <v>0</v>
      </c>
      <c r="AI186" s="10">
        <v>0.1779</v>
      </c>
      <c r="AJ186" s="10">
        <f t="shared" si="47"/>
        <v>99.999999999999972</v>
      </c>
    </row>
    <row r="187" spans="4:36" x14ac:dyDescent="0.2">
      <c r="D187" s="16" t="s">
        <v>252</v>
      </c>
      <c r="E187" s="16" t="s">
        <v>162</v>
      </c>
      <c r="F187" s="16" t="s">
        <v>197</v>
      </c>
      <c r="G187" s="16" t="s">
        <v>235</v>
      </c>
      <c r="H187" s="10">
        <v>65.86</v>
      </c>
      <c r="I187" s="10">
        <v>0.68069999999999997</v>
      </c>
      <c r="J187" s="10">
        <v>14.73</v>
      </c>
      <c r="K187" s="10">
        <v>4.5199999999999996</v>
      </c>
      <c r="L187" s="10">
        <v>0.21</v>
      </c>
      <c r="M187" s="10">
        <v>0.44550000000000001</v>
      </c>
      <c r="N187" s="10">
        <v>0.88749999999999996</v>
      </c>
      <c r="O187" s="10">
        <v>5.62</v>
      </c>
      <c r="P187" s="10">
        <v>4.54</v>
      </c>
      <c r="Q187" s="10">
        <v>9.6299999999999997E-2</v>
      </c>
      <c r="R187" s="10">
        <v>0</v>
      </c>
      <c r="T187" s="10">
        <v>0.15579999999999999</v>
      </c>
      <c r="U187" s="10">
        <f t="shared" si="36"/>
        <v>97.59</v>
      </c>
      <c r="W187" s="10">
        <f t="shared" si="37"/>
        <v>67.4864227892202</v>
      </c>
      <c r="X187" s="10">
        <f t="shared" si="38"/>
        <v>0.69750999077774356</v>
      </c>
      <c r="Y187" s="10">
        <f t="shared" si="39"/>
        <v>15.093759606517061</v>
      </c>
      <c r="Z187" s="10">
        <f t="shared" si="40"/>
        <v>4.6316220924275022</v>
      </c>
      <c r="AA187" s="10">
        <f t="shared" si="41"/>
        <v>0.21518598217030432</v>
      </c>
      <c r="AB187" s="10">
        <f t="shared" si="42"/>
        <v>0.4565016907470027</v>
      </c>
      <c r="AC187" s="10">
        <f t="shared" si="43"/>
        <v>0.90941694845783372</v>
      </c>
      <c r="AD187" s="10">
        <f t="shared" si="44"/>
        <v>5.7587867609386203</v>
      </c>
      <c r="AE187" s="10">
        <f t="shared" si="45"/>
        <v>4.6521159954913411</v>
      </c>
      <c r="AF187" s="10">
        <f t="shared" si="46"/>
        <v>9.8678143252382403E-2</v>
      </c>
      <c r="AG187" s="10">
        <v>0</v>
      </c>
      <c r="AI187" s="10">
        <v>0.15579999999999999</v>
      </c>
      <c r="AJ187" s="10">
        <f t="shared" si="47"/>
        <v>100.00000000000001</v>
      </c>
    </row>
    <row r="188" spans="4:36" x14ac:dyDescent="0.2">
      <c r="D188" s="16" t="s">
        <v>252</v>
      </c>
      <c r="E188" s="16" t="s">
        <v>162</v>
      </c>
      <c r="F188" s="16" t="s">
        <v>197</v>
      </c>
      <c r="G188" s="16" t="s">
        <v>235</v>
      </c>
      <c r="H188" s="10">
        <v>67.27</v>
      </c>
      <c r="I188" s="10">
        <v>0.60170000000000001</v>
      </c>
      <c r="J188" s="10">
        <v>13.77</v>
      </c>
      <c r="K188" s="10">
        <v>4.8499999999999996</v>
      </c>
      <c r="L188" s="10">
        <v>0.24490000000000001</v>
      </c>
      <c r="M188" s="10">
        <v>0.3034</v>
      </c>
      <c r="N188" s="10">
        <v>0.66520000000000001</v>
      </c>
      <c r="O188" s="10">
        <v>5.54</v>
      </c>
      <c r="P188" s="10">
        <v>4.6399999999999997</v>
      </c>
      <c r="Q188" s="10">
        <v>4.7199999999999999E-2</v>
      </c>
      <c r="R188" s="10">
        <v>0</v>
      </c>
      <c r="T188" s="10">
        <v>0.22090000000000001</v>
      </c>
      <c r="U188" s="10">
        <f t="shared" si="36"/>
        <v>97.932399999999987</v>
      </c>
      <c r="W188" s="10">
        <f t="shared" si="37"/>
        <v>68.690239389619791</v>
      </c>
      <c r="X188" s="10">
        <f t="shared" si="38"/>
        <v>0.61440340479759514</v>
      </c>
      <c r="Y188" s="10">
        <f t="shared" si="39"/>
        <v>14.060719435038866</v>
      </c>
      <c r="Z188" s="10">
        <f t="shared" si="40"/>
        <v>4.9523957342003264</v>
      </c>
      <c r="AA188" s="10">
        <f t="shared" si="41"/>
        <v>0.25007045676405365</v>
      </c>
      <c r="AB188" s="10">
        <f t="shared" si="42"/>
        <v>0.30980553933121219</v>
      </c>
      <c r="AC188" s="10">
        <f t="shared" si="43"/>
        <v>0.67924404997733134</v>
      </c>
      <c r="AD188" s="10">
        <f t="shared" si="44"/>
        <v>5.6569633747360433</v>
      </c>
      <c r="AE188" s="10">
        <f t="shared" si="45"/>
        <v>4.7379621044720643</v>
      </c>
      <c r="AF188" s="10">
        <f t="shared" si="46"/>
        <v>4.8196511062733073E-2</v>
      </c>
      <c r="AG188" s="10">
        <v>0</v>
      </c>
      <c r="AI188" s="10">
        <v>0.22090000000000001</v>
      </c>
      <c r="AJ188" s="10">
        <f t="shared" si="47"/>
        <v>99.999999999999986</v>
      </c>
    </row>
    <row r="189" spans="4:36" x14ac:dyDescent="0.2">
      <c r="D189" s="16" t="s">
        <v>252</v>
      </c>
      <c r="E189" s="16" t="s">
        <v>162</v>
      </c>
      <c r="F189" s="16" t="s">
        <v>197</v>
      </c>
      <c r="G189" s="16" t="s">
        <v>235</v>
      </c>
      <c r="H189" s="10">
        <v>67.64</v>
      </c>
      <c r="I189" s="10">
        <v>0.69010000000000005</v>
      </c>
      <c r="J189" s="10">
        <v>15.13</v>
      </c>
      <c r="K189" s="10">
        <v>4.45</v>
      </c>
      <c r="L189" s="10">
        <v>0.26400000000000001</v>
      </c>
      <c r="M189" s="10">
        <v>0.39789999999999998</v>
      </c>
      <c r="N189" s="10">
        <v>0.92469999999999997</v>
      </c>
      <c r="O189" s="10">
        <v>5.62</v>
      </c>
      <c r="P189" s="10">
        <v>4.4800000000000004</v>
      </c>
      <c r="Q189" s="10">
        <v>0.1115</v>
      </c>
      <c r="R189" s="10">
        <v>0</v>
      </c>
      <c r="T189" s="10">
        <v>0.15409999999999999</v>
      </c>
      <c r="U189" s="10">
        <f t="shared" si="36"/>
        <v>99.708200000000019</v>
      </c>
      <c r="W189" s="10">
        <f t="shared" si="37"/>
        <v>67.837951141430679</v>
      </c>
      <c r="X189" s="10">
        <f t="shared" si="38"/>
        <v>0.69211960500741154</v>
      </c>
      <c r="Y189" s="10">
        <f t="shared" si="39"/>
        <v>15.174278544793705</v>
      </c>
      <c r="Z189" s="10">
        <f t="shared" si="40"/>
        <v>4.4630231014099131</v>
      </c>
      <c r="AA189" s="10">
        <f t="shared" si="41"/>
        <v>0.2647726064656668</v>
      </c>
      <c r="AB189" s="10">
        <f t="shared" si="42"/>
        <v>0.39906447012382124</v>
      </c>
      <c r="AC189" s="10">
        <f t="shared" si="43"/>
        <v>0.92740617120758351</v>
      </c>
      <c r="AD189" s="10">
        <f t="shared" si="44"/>
        <v>5.6364471527918454</v>
      </c>
      <c r="AE189" s="10">
        <f t="shared" si="45"/>
        <v>4.4931108975991938</v>
      </c>
      <c r="AF189" s="10">
        <f t="shared" si="46"/>
        <v>0.11182630917015851</v>
      </c>
      <c r="AG189" s="10">
        <v>0</v>
      </c>
      <c r="AI189" s="10">
        <v>0.15409999999999999</v>
      </c>
      <c r="AJ189" s="10">
        <f t="shared" si="47"/>
        <v>99.999999999999972</v>
      </c>
    </row>
    <row r="190" spans="4:36" x14ac:dyDescent="0.2">
      <c r="D190" s="16" t="s">
        <v>252</v>
      </c>
      <c r="E190" s="16" t="s">
        <v>162</v>
      </c>
      <c r="F190" s="16" t="s">
        <v>197</v>
      </c>
      <c r="G190" s="16" t="s">
        <v>235</v>
      </c>
      <c r="H190" s="10">
        <v>68.36</v>
      </c>
      <c r="I190" s="10">
        <v>0.51780000000000004</v>
      </c>
      <c r="J190" s="10">
        <v>12.87</v>
      </c>
      <c r="K190" s="10">
        <v>5.0199999999999996</v>
      </c>
      <c r="L190" s="10">
        <v>0.24859999999999999</v>
      </c>
      <c r="M190" s="10">
        <v>0.25130000000000002</v>
      </c>
      <c r="N190" s="10">
        <v>0.58830000000000005</v>
      </c>
      <c r="O190" s="10">
        <v>5.42</v>
      </c>
      <c r="P190" s="10">
        <v>4.5999999999999996</v>
      </c>
      <c r="Q190" s="10">
        <v>5.0099999999999999E-2</v>
      </c>
      <c r="R190" s="10">
        <v>0</v>
      </c>
      <c r="T190" s="10">
        <v>0.27129999999999999</v>
      </c>
      <c r="U190" s="10">
        <f t="shared" si="36"/>
        <v>97.926099999999991</v>
      </c>
      <c r="W190" s="10">
        <f t="shared" si="37"/>
        <v>69.807742777461783</v>
      </c>
      <c r="X190" s="10">
        <f t="shared" si="38"/>
        <v>0.52876607972746803</v>
      </c>
      <c r="Y190" s="10">
        <f t="shared" si="39"/>
        <v>13.142563627061632</v>
      </c>
      <c r="Z190" s="10">
        <f t="shared" si="40"/>
        <v>5.1263146393045362</v>
      </c>
      <c r="AA190" s="10">
        <f t="shared" si="41"/>
        <v>0.2538649042492247</v>
      </c>
      <c r="AB190" s="10">
        <f t="shared" si="42"/>
        <v>0.25662208542972714</v>
      </c>
      <c r="AC190" s="10">
        <f t="shared" si="43"/>
        <v>0.60075914388503182</v>
      </c>
      <c r="AD190" s="10">
        <f t="shared" si="44"/>
        <v>5.5347859253048988</v>
      </c>
      <c r="AE190" s="10">
        <f t="shared" si="45"/>
        <v>4.6974197890041571</v>
      </c>
      <c r="AF190" s="10">
        <f t="shared" si="46"/>
        <v>5.1161028571545281E-2</v>
      </c>
      <c r="AG190" s="10">
        <v>0</v>
      </c>
      <c r="AI190" s="10">
        <v>0.27129999999999999</v>
      </c>
      <c r="AJ190" s="10">
        <f t="shared" si="47"/>
        <v>100</v>
      </c>
    </row>
    <row r="191" spans="4:36" x14ac:dyDescent="0.2">
      <c r="D191" s="16" t="s">
        <v>252</v>
      </c>
      <c r="E191" s="16" t="s">
        <v>162</v>
      </c>
      <c r="F191" s="16" t="s">
        <v>197</v>
      </c>
      <c r="G191" s="16" t="s">
        <v>235</v>
      </c>
      <c r="H191" s="10">
        <v>67.760000000000005</v>
      </c>
      <c r="I191" s="10">
        <v>0.55769999999999997</v>
      </c>
      <c r="J191" s="10">
        <v>12.92</v>
      </c>
      <c r="K191" s="10">
        <v>5.0999999999999996</v>
      </c>
      <c r="L191" s="10">
        <v>0.24460000000000001</v>
      </c>
      <c r="M191" s="10">
        <v>0.26669999999999999</v>
      </c>
      <c r="N191" s="10">
        <v>0.57099999999999995</v>
      </c>
      <c r="O191" s="10">
        <v>5.55</v>
      </c>
      <c r="P191" s="10">
        <v>4.5199999999999996</v>
      </c>
      <c r="Q191" s="10">
        <v>3.7199999999999997E-2</v>
      </c>
      <c r="R191" s="10">
        <v>4.7000000000000002E-3</v>
      </c>
      <c r="T191" s="10">
        <v>0.27950000000000003</v>
      </c>
      <c r="U191" s="10">
        <f t="shared" si="36"/>
        <v>97.527199999999993</v>
      </c>
      <c r="W191" s="10">
        <f t="shared" si="37"/>
        <v>69.478053302053183</v>
      </c>
      <c r="X191" s="10">
        <f t="shared" si="38"/>
        <v>0.57184047117111947</v>
      </c>
      <c r="Y191" s="10">
        <f t="shared" si="39"/>
        <v>13.24758631438204</v>
      </c>
      <c r="Z191" s="10">
        <f t="shared" si="40"/>
        <v>5.229310387256068</v>
      </c>
      <c r="AA191" s="10">
        <f t="shared" si="41"/>
        <v>0.25080182759271263</v>
      </c>
      <c r="AB191" s="10">
        <f t="shared" si="42"/>
        <v>0.27346217260415556</v>
      </c>
      <c r="AC191" s="10">
        <f t="shared" si="43"/>
        <v>0.5854776923771009</v>
      </c>
      <c r="AD191" s="10">
        <f t="shared" si="44"/>
        <v>5.6907201273080741</v>
      </c>
      <c r="AE191" s="10">
        <f t="shared" si="45"/>
        <v>4.634604500077927</v>
      </c>
      <c r="AF191" s="10">
        <f t="shared" si="46"/>
        <v>3.8143205177632498E-2</v>
      </c>
      <c r="AG191" s="10">
        <v>4.7000000000000002E-3</v>
      </c>
      <c r="AI191" s="10">
        <v>0.27950000000000003</v>
      </c>
      <c r="AJ191" s="10">
        <f t="shared" si="47"/>
        <v>100</v>
      </c>
    </row>
    <row r="192" spans="4:36" x14ac:dyDescent="0.2">
      <c r="D192" s="16" t="s">
        <v>252</v>
      </c>
      <c r="E192" s="16" t="s">
        <v>162</v>
      </c>
      <c r="F192" s="16" t="s">
        <v>197</v>
      </c>
      <c r="G192" s="16" t="s">
        <v>235</v>
      </c>
      <c r="H192" s="10">
        <v>67.319999999999993</v>
      </c>
      <c r="I192" s="10">
        <v>0.54969999999999997</v>
      </c>
      <c r="J192" s="10">
        <v>12.68</v>
      </c>
      <c r="K192" s="10">
        <v>5.07</v>
      </c>
      <c r="L192" s="10">
        <v>0.19570000000000001</v>
      </c>
      <c r="M192" s="10">
        <v>0.27489999999999998</v>
      </c>
      <c r="N192" s="10">
        <v>0.56530000000000002</v>
      </c>
      <c r="O192" s="10">
        <v>4.84</v>
      </c>
      <c r="P192" s="10">
        <v>4.3</v>
      </c>
      <c r="Q192" s="10">
        <v>4.3799999999999999E-2</v>
      </c>
      <c r="R192" s="10">
        <v>5.16E-2</v>
      </c>
      <c r="T192" s="10">
        <v>0.25969999999999999</v>
      </c>
      <c r="U192" s="10">
        <f t="shared" si="36"/>
        <v>95.839399999999998</v>
      </c>
      <c r="W192" s="10">
        <f t="shared" si="37"/>
        <v>70.242509865462424</v>
      </c>
      <c r="X192" s="10">
        <f t="shared" si="38"/>
        <v>0.57356369092460935</v>
      </c>
      <c r="Y192" s="10">
        <f t="shared" si="39"/>
        <v>13.230466801753767</v>
      </c>
      <c r="Z192" s="10">
        <f t="shared" si="40"/>
        <v>5.2900998962848265</v>
      </c>
      <c r="AA192" s="10">
        <f t="shared" si="41"/>
        <v>0.20419576917217763</v>
      </c>
      <c r="AB192" s="10">
        <f t="shared" si="42"/>
        <v>0.28683401607272163</v>
      </c>
      <c r="AC192" s="10">
        <f t="shared" si="43"/>
        <v>0.58984092137471644</v>
      </c>
      <c r="AD192" s="10">
        <f t="shared" si="44"/>
        <v>5.0501150883665797</v>
      </c>
      <c r="AE192" s="10">
        <f t="shared" si="45"/>
        <v>4.4866724958628703</v>
      </c>
      <c r="AF192" s="10">
        <f t="shared" si="46"/>
        <v>4.570145472530087E-2</v>
      </c>
      <c r="AG192" s="10">
        <v>5.16E-2</v>
      </c>
      <c r="AI192" s="10">
        <v>0.25969999999999999</v>
      </c>
      <c r="AJ192" s="10">
        <f t="shared" si="47"/>
        <v>100</v>
      </c>
    </row>
    <row r="193" spans="1:61" x14ac:dyDescent="0.2">
      <c r="D193" s="16" t="s">
        <v>252</v>
      </c>
      <c r="E193" s="16" t="s">
        <v>162</v>
      </c>
      <c r="F193" s="16" t="s">
        <v>197</v>
      </c>
      <c r="G193" s="16" t="s">
        <v>235</v>
      </c>
      <c r="H193" s="10">
        <v>67.5</v>
      </c>
      <c r="I193" s="10">
        <v>0.61839999999999995</v>
      </c>
      <c r="J193" s="10">
        <v>12.73</v>
      </c>
      <c r="K193" s="10">
        <v>5.16</v>
      </c>
      <c r="L193" s="10">
        <v>0.25259999999999999</v>
      </c>
      <c r="M193" s="10">
        <v>0.25369999999999998</v>
      </c>
      <c r="N193" s="10">
        <v>0.55259999999999998</v>
      </c>
      <c r="O193" s="10">
        <v>5.61</v>
      </c>
      <c r="P193" s="10">
        <v>4.74</v>
      </c>
      <c r="Q193" s="10">
        <v>2.86E-2</v>
      </c>
      <c r="R193" s="10">
        <v>0</v>
      </c>
      <c r="T193" s="10">
        <v>0.32040000000000002</v>
      </c>
      <c r="U193" s="10">
        <f t="shared" si="36"/>
        <v>97.44589999999998</v>
      </c>
      <c r="W193" s="10">
        <f t="shared" si="37"/>
        <v>69.269204758743072</v>
      </c>
      <c r="X193" s="10">
        <f t="shared" si="38"/>
        <v>0.63460853663417349</v>
      </c>
      <c r="Y193" s="10">
        <f t="shared" si="39"/>
        <v>13.063658912278507</v>
      </c>
      <c r="Z193" s="10">
        <f t="shared" si="40"/>
        <v>5.2952458748905817</v>
      </c>
      <c r="AA193" s="10">
        <f t="shared" si="41"/>
        <v>0.2592207573638296</v>
      </c>
      <c r="AB193" s="10">
        <f t="shared" si="42"/>
        <v>0.26034958884878689</v>
      </c>
      <c r="AC193" s="10">
        <f t="shared" si="43"/>
        <v>0.56708388962490996</v>
      </c>
      <c r="AD193" s="10">
        <f t="shared" si="44"/>
        <v>5.7570405732822021</v>
      </c>
      <c r="AE193" s="10">
        <f t="shared" si="45"/>
        <v>4.8642374897250686</v>
      </c>
      <c r="AF193" s="10">
        <f t="shared" si="46"/>
        <v>2.9349618608889655E-2</v>
      </c>
      <c r="AG193" s="10">
        <v>0</v>
      </c>
      <c r="AI193" s="10">
        <v>0.32040000000000002</v>
      </c>
      <c r="AJ193" s="10">
        <f t="shared" si="47"/>
        <v>100.00000000000003</v>
      </c>
    </row>
    <row r="195" spans="1:61" x14ac:dyDescent="0.2">
      <c r="A195" s="1" t="s">
        <v>170</v>
      </c>
      <c r="B195" s="12"/>
      <c r="C195" s="16" t="s">
        <v>171</v>
      </c>
      <c r="D195" s="16" t="s">
        <v>251</v>
      </c>
      <c r="E195" s="9" t="s">
        <v>38</v>
      </c>
      <c r="F195" s="9" t="s">
        <v>182</v>
      </c>
      <c r="G195" s="16" t="s">
        <v>236</v>
      </c>
      <c r="H195" s="10">
        <v>65.537445307023205</v>
      </c>
      <c r="I195" s="10">
        <v>0.54783076530809571</v>
      </c>
      <c r="J195" s="10">
        <v>12.696860698832195</v>
      </c>
      <c r="K195" s="10">
        <v>5.3270146177643802</v>
      </c>
      <c r="L195" s="10">
        <v>0.29780000000000001</v>
      </c>
      <c r="M195" s="10">
        <v>0.23328806706029664</v>
      </c>
      <c r="N195" s="10">
        <v>0.5906432707648791</v>
      </c>
      <c r="O195" s="10">
        <v>6.522108289631066</v>
      </c>
      <c r="P195" s="10">
        <v>4.5796112126731447</v>
      </c>
      <c r="Q195" s="10">
        <v>7.906410877308806E-2</v>
      </c>
      <c r="R195" s="10">
        <v>3.7999999999999999E-2</v>
      </c>
      <c r="S195" s="10">
        <v>5.4021693993431749E-2</v>
      </c>
      <c r="T195" s="10">
        <v>0.31251755033431067</v>
      </c>
      <c r="U195" s="10">
        <f t="shared" si="36"/>
        <v>96.41166633783034</v>
      </c>
      <c r="W195" s="10">
        <f t="shared" si="37"/>
        <v>67.976675226603149</v>
      </c>
      <c r="X195" s="10">
        <f t="shared" si="38"/>
        <v>0.5682204095388983</v>
      </c>
      <c r="Y195" s="10">
        <f t="shared" si="39"/>
        <v>13.169423557458167</v>
      </c>
      <c r="Z195" s="10">
        <f t="shared" si="40"/>
        <v>5.5252801036529204</v>
      </c>
      <c r="AA195" s="10">
        <f t="shared" si="41"/>
        <v>0.30888378067909011</v>
      </c>
      <c r="AB195" s="10">
        <f t="shared" si="42"/>
        <v>0.241970786235398</v>
      </c>
      <c r="AC195" s="10">
        <f t="shared" si="43"/>
        <v>0.61262634824217377</v>
      </c>
      <c r="AD195" s="10">
        <f t="shared" si="44"/>
        <v>6.7648538163185945</v>
      </c>
      <c r="AE195" s="10">
        <f t="shared" si="45"/>
        <v>4.7500591853956795</v>
      </c>
      <c r="AF195" s="10">
        <f t="shared" si="46"/>
        <v>8.2006785875937724E-2</v>
      </c>
      <c r="AG195" s="10">
        <v>3.7999999999999999E-2</v>
      </c>
      <c r="AH195" s="10">
        <v>5.4021693993431749E-2</v>
      </c>
      <c r="AI195" s="10">
        <v>0.31251755033431067</v>
      </c>
      <c r="AJ195" s="10">
        <f t="shared" si="47"/>
        <v>100</v>
      </c>
      <c r="AM195" s="10" t="s">
        <v>39</v>
      </c>
      <c r="AN195" s="9" t="s">
        <v>183</v>
      </c>
      <c r="AO195" s="11">
        <v>97.917057562175216</v>
      </c>
      <c r="AP195" s="11">
        <v>7.2513384476169094</v>
      </c>
      <c r="AQ195" s="11">
        <v>81.745192584834456</v>
      </c>
      <c r="AR195" s="11">
        <v>1020.1227621320587</v>
      </c>
      <c r="AS195" s="11">
        <v>217.39277366717567</v>
      </c>
      <c r="AT195" s="11">
        <v>173.51772671638565</v>
      </c>
      <c r="AU195" s="11">
        <v>110.81683707415588</v>
      </c>
      <c r="AV195" s="11">
        <v>210.08244143759231</v>
      </c>
      <c r="AW195" s="11">
        <v>16.115922702596603</v>
      </c>
      <c r="AX195" s="11">
        <v>5.0657995424471229</v>
      </c>
      <c r="AZ195" s="13">
        <v>1.8085217214221412</v>
      </c>
      <c r="BA195" s="13">
        <v>0.27495460969755348</v>
      </c>
      <c r="BB195" s="13">
        <v>0.47501619181847937</v>
      </c>
      <c r="BC195" s="13">
        <v>4.5783081713664053</v>
      </c>
      <c r="BD195" s="13">
        <v>1.905340262400907</v>
      </c>
      <c r="BE195" s="13">
        <v>0.94211568264150625</v>
      </c>
      <c r="BF195" s="13">
        <v>0.77718222515714808</v>
      </c>
      <c r="BG195" s="13">
        <v>1.629056080456595</v>
      </c>
      <c r="BH195" s="13">
        <v>0.33857913959804742</v>
      </c>
      <c r="BI195" s="13">
        <v>0.20742796529561766</v>
      </c>
    </row>
    <row r="196" spans="1:61" x14ac:dyDescent="0.2">
      <c r="D196" s="64" t="s">
        <v>252</v>
      </c>
      <c r="E196" s="64" t="s">
        <v>162</v>
      </c>
      <c r="F196" s="64" t="s">
        <v>197</v>
      </c>
      <c r="G196" s="64" t="s">
        <v>236</v>
      </c>
      <c r="H196" s="65">
        <v>68.89</v>
      </c>
      <c r="I196" s="65">
        <v>0.58750000000000002</v>
      </c>
      <c r="J196" s="65">
        <v>14.05</v>
      </c>
      <c r="K196" s="65">
        <v>4.8</v>
      </c>
      <c r="L196" s="65">
        <v>0.27910000000000001</v>
      </c>
      <c r="M196" s="65">
        <v>0.3322</v>
      </c>
      <c r="N196" s="65">
        <v>0.78139999999999998</v>
      </c>
      <c r="O196" s="65">
        <v>3.69</v>
      </c>
      <c r="P196" s="65">
        <v>4.43</v>
      </c>
      <c r="Q196" s="65">
        <v>5.0900000000000001E-2</v>
      </c>
      <c r="R196" s="65">
        <v>0</v>
      </c>
      <c r="S196" s="65"/>
      <c r="T196" s="65">
        <v>0.1993</v>
      </c>
      <c r="U196" s="65">
        <f t="shared" si="36"/>
        <v>97.891100000000009</v>
      </c>
      <c r="V196" s="65"/>
      <c r="W196" s="65">
        <f t="shared" si="37"/>
        <v>70.374119812730669</v>
      </c>
      <c r="X196" s="65">
        <f t="shared" si="38"/>
        <v>0.60015670474639671</v>
      </c>
      <c r="Y196" s="65">
        <f t="shared" si="39"/>
        <v>14.352683747552126</v>
      </c>
      <c r="Z196" s="65">
        <f t="shared" si="40"/>
        <v>4.9034079706939648</v>
      </c>
      <c r="AA196" s="65">
        <f t="shared" si="41"/>
        <v>0.28511274262930947</v>
      </c>
      <c r="AB196" s="65">
        <f t="shared" si="42"/>
        <v>0.33935669330511148</v>
      </c>
      <c r="AC196" s="65">
        <f t="shared" si="43"/>
        <v>0.7982339558958883</v>
      </c>
      <c r="AD196" s="65">
        <f t="shared" si="44"/>
        <v>3.7694948774709851</v>
      </c>
      <c r="AE196" s="65">
        <f t="shared" si="45"/>
        <v>4.5254369396196381</v>
      </c>
      <c r="AF196" s="65">
        <f t="shared" si="46"/>
        <v>5.199655535590058E-2</v>
      </c>
      <c r="AG196" s="65">
        <v>0</v>
      </c>
      <c r="AH196" s="65"/>
      <c r="AI196" s="65">
        <v>0.1993</v>
      </c>
      <c r="AJ196" s="65">
        <f t="shared" si="47"/>
        <v>99.999999999999972</v>
      </c>
      <c r="AK196" s="65" t="s">
        <v>256</v>
      </c>
    </row>
    <row r="197" spans="1:61" x14ac:dyDescent="0.2">
      <c r="D197" s="64" t="s">
        <v>252</v>
      </c>
      <c r="E197" s="64" t="s">
        <v>162</v>
      </c>
      <c r="F197" s="64" t="s">
        <v>197</v>
      </c>
      <c r="G197" s="64" t="s">
        <v>236</v>
      </c>
      <c r="H197" s="65">
        <v>67.650000000000006</v>
      </c>
      <c r="I197" s="65">
        <v>0.54259999999999997</v>
      </c>
      <c r="J197" s="65">
        <v>12.73</v>
      </c>
      <c r="K197" s="65">
        <v>5.05</v>
      </c>
      <c r="L197" s="65">
        <v>0.2069</v>
      </c>
      <c r="M197" s="65">
        <v>0.22539999999999999</v>
      </c>
      <c r="N197" s="65">
        <v>0.52210000000000001</v>
      </c>
      <c r="O197" s="65">
        <v>5.34</v>
      </c>
      <c r="P197" s="65">
        <v>4.51</v>
      </c>
      <c r="Q197" s="65">
        <v>4.4900000000000002E-2</v>
      </c>
      <c r="R197" s="65">
        <v>0</v>
      </c>
      <c r="S197" s="65"/>
      <c r="T197" s="65">
        <v>0.28739999999999999</v>
      </c>
      <c r="U197" s="65">
        <f t="shared" si="36"/>
        <v>96.821899999999999</v>
      </c>
      <c r="V197" s="65"/>
      <c r="W197" s="65">
        <f t="shared" si="37"/>
        <v>69.870556144839142</v>
      </c>
      <c r="X197" s="65">
        <f t="shared" si="38"/>
        <v>0.56041040301832534</v>
      </c>
      <c r="Y197" s="65">
        <f t="shared" si="39"/>
        <v>13.147851880617917</v>
      </c>
      <c r="Z197" s="65">
        <f t="shared" si="40"/>
        <v>5.2157621364587969</v>
      </c>
      <c r="AA197" s="65">
        <f t="shared" si="41"/>
        <v>0.21369132396699508</v>
      </c>
      <c r="AB197" s="65">
        <f t="shared" si="42"/>
        <v>0.2327985713975867</v>
      </c>
      <c r="AC197" s="65">
        <f t="shared" si="43"/>
        <v>0.53923750721685904</v>
      </c>
      <c r="AD197" s="65">
        <f t="shared" si="44"/>
        <v>5.5152811502356389</v>
      </c>
      <c r="AE197" s="65">
        <f t="shared" si="45"/>
        <v>4.6580370763226089</v>
      </c>
      <c r="AF197" s="65">
        <f t="shared" si="46"/>
        <v>4.6373805926138614E-2</v>
      </c>
      <c r="AG197" s="65">
        <v>0</v>
      </c>
      <c r="AH197" s="65"/>
      <c r="AI197" s="65">
        <v>0.28739999999999999</v>
      </c>
      <c r="AJ197" s="65">
        <f t="shared" si="47"/>
        <v>100</v>
      </c>
      <c r="AK197" s="65"/>
    </row>
    <row r="198" spans="1:61" x14ac:dyDescent="0.2">
      <c r="D198" s="64" t="s">
        <v>252</v>
      </c>
      <c r="E198" s="64" t="s">
        <v>162</v>
      </c>
      <c r="F198" s="64" t="s">
        <v>197</v>
      </c>
      <c r="G198" s="64" t="s">
        <v>236</v>
      </c>
      <c r="H198" s="65">
        <v>67.56</v>
      </c>
      <c r="I198" s="65">
        <v>0.60170000000000001</v>
      </c>
      <c r="J198" s="65">
        <v>14.64</v>
      </c>
      <c r="K198" s="65">
        <v>4.84</v>
      </c>
      <c r="L198" s="65">
        <v>0.20899999999999999</v>
      </c>
      <c r="M198" s="65">
        <v>0.33139999999999997</v>
      </c>
      <c r="N198" s="65">
        <v>0.79020000000000001</v>
      </c>
      <c r="O198" s="65">
        <v>4.03</v>
      </c>
      <c r="P198" s="65">
        <v>4.38</v>
      </c>
      <c r="Q198" s="65">
        <v>9.4100000000000003E-2</v>
      </c>
      <c r="R198" s="65">
        <v>0</v>
      </c>
      <c r="S198" s="65"/>
      <c r="T198" s="65">
        <v>0.22320000000000001</v>
      </c>
      <c r="U198" s="65">
        <f t="shared" si="36"/>
        <v>97.476399999999998</v>
      </c>
      <c r="V198" s="65"/>
      <c r="W198" s="65">
        <f t="shared" si="37"/>
        <v>69.309084044958581</v>
      </c>
      <c r="X198" s="65">
        <f t="shared" si="38"/>
        <v>0.61727761796701563</v>
      </c>
      <c r="Y198" s="65">
        <f t="shared" si="39"/>
        <v>15.019019988427969</v>
      </c>
      <c r="Z198" s="65">
        <f t="shared" si="40"/>
        <v>4.9653044224037819</v>
      </c>
      <c r="AA198" s="65">
        <f t="shared" si="41"/>
        <v>0.21441087278561785</v>
      </c>
      <c r="AB198" s="65">
        <f t="shared" si="42"/>
        <v>0.33997972842657304</v>
      </c>
      <c r="AC198" s="65">
        <f t="shared" si="43"/>
        <v>0.81065775921146044</v>
      </c>
      <c r="AD198" s="65">
        <f t="shared" si="44"/>
        <v>4.1343340541915792</v>
      </c>
      <c r="AE198" s="65">
        <f t="shared" si="45"/>
        <v>4.4933953244067286</v>
      </c>
      <c r="AF198" s="65">
        <f t="shared" si="46"/>
        <v>9.6536187220701633E-2</v>
      </c>
      <c r="AG198" s="65">
        <v>0</v>
      </c>
      <c r="AH198" s="65"/>
      <c r="AI198" s="65">
        <v>0.22320000000000001</v>
      </c>
      <c r="AJ198" s="65">
        <f t="shared" si="47"/>
        <v>100.00000000000003</v>
      </c>
      <c r="AK198" s="65"/>
    </row>
    <row r="199" spans="1:61" x14ac:dyDescent="0.2">
      <c r="D199" s="64" t="s">
        <v>252</v>
      </c>
      <c r="E199" s="64" t="s">
        <v>162</v>
      </c>
      <c r="F199" s="64" t="s">
        <v>197</v>
      </c>
      <c r="G199" s="64" t="s">
        <v>236</v>
      </c>
      <c r="H199" s="65">
        <v>67.209999999999994</v>
      </c>
      <c r="I199" s="65">
        <v>0.60870000000000002</v>
      </c>
      <c r="J199" s="65">
        <v>14.68</v>
      </c>
      <c r="K199" s="65">
        <v>4.66</v>
      </c>
      <c r="L199" s="65">
        <v>0.215</v>
      </c>
      <c r="M199" s="65">
        <v>0.3695</v>
      </c>
      <c r="N199" s="65">
        <v>0.88300000000000001</v>
      </c>
      <c r="O199" s="65">
        <v>3.98</v>
      </c>
      <c r="P199" s="65">
        <v>4.51</v>
      </c>
      <c r="Q199" s="65">
        <v>0.12520000000000001</v>
      </c>
      <c r="R199" s="65">
        <v>0</v>
      </c>
      <c r="S199" s="65"/>
      <c r="T199" s="65">
        <v>0.17399999999999999</v>
      </c>
      <c r="U199" s="65">
        <f t="shared" si="36"/>
        <v>97.241399999999999</v>
      </c>
      <c r="V199" s="65"/>
      <c r="W199" s="65">
        <f t="shared" si="37"/>
        <v>69.116651960996023</v>
      </c>
      <c r="X199" s="65">
        <f t="shared" si="38"/>
        <v>0.6259679519217124</v>
      </c>
      <c r="Y199" s="65">
        <f t="shared" si="39"/>
        <v>15.096450688698436</v>
      </c>
      <c r="Z199" s="65">
        <f t="shared" si="40"/>
        <v>4.7921975619437811</v>
      </c>
      <c r="AA199" s="65">
        <f t="shared" si="41"/>
        <v>0.22109924373774956</v>
      </c>
      <c r="AB199" s="65">
        <f t="shared" si="42"/>
        <v>0.37998218865627192</v>
      </c>
      <c r="AC199" s="65">
        <f t="shared" si="43"/>
        <v>0.90804945218805977</v>
      </c>
      <c r="AD199" s="65">
        <f t="shared" si="44"/>
        <v>4.0929069305871781</v>
      </c>
      <c r="AE199" s="65">
        <f t="shared" si="45"/>
        <v>4.637942275615119</v>
      </c>
      <c r="AF199" s="65">
        <f t="shared" si="46"/>
        <v>0.12875174565565697</v>
      </c>
      <c r="AG199" s="65">
        <v>0</v>
      </c>
      <c r="AH199" s="65"/>
      <c r="AI199" s="65">
        <v>0.17399999999999999</v>
      </c>
      <c r="AJ199" s="65">
        <f t="shared" si="47"/>
        <v>100</v>
      </c>
      <c r="AK199" s="65"/>
    </row>
    <row r="200" spans="1:61" x14ac:dyDescent="0.2">
      <c r="D200" s="64" t="s">
        <v>252</v>
      </c>
      <c r="E200" s="64" t="s">
        <v>162</v>
      </c>
      <c r="F200" s="64" t="s">
        <v>197</v>
      </c>
      <c r="G200" s="64" t="s">
        <v>236</v>
      </c>
      <c r="H200" s="65">
        <v>66.239999999999995</v>
      </c>
      <c r="I200" s="65">
        <v>0.7157</v>
      </c>
      <c r="J200" s="65">
        <v>14.79</v>
      </c>
      <c r="K200" s="65">
        <v>4.67</v>
      </c>
      <c r="L200" s="65">
        <v>0.26400000000000001</v>
      </c>
      <c r="M200" s="65">
        <v>0.40699999999999997</v>
      </c>
      <c r="N200" s="65">
        <v>0.91479999999999995</v>
      </c>
      <c r="O200" s="65">
        <v>4.07</v>
      </c>
      <c r="P200" s="65">
        <v>4.4800000000000004</v>
      </c>
      <c r="Q200" s="65">
        <v>0.113</v>
      </c>
      <c r="R200" s="65">
        <v>0</v>
      </c>
      <c r="S200" s="65"/>
      <c r="T200" s="65">
        <v>0.16389999999999999</v>
      </c>
      <c r="U200" s="65">
        <f t="shared" si="36"/>
        <v>96.66449999999999</v>
      </c>
      <c r="V200" s="65"/>
      <c r="W200" s="65">
        <f t="shared" si="37"/>
        <v>68.525673851310458</v>
      </c>
      <c r="X200" s="65">
        <f t="shared" si="38"/>
        <v>0.74039590542546641</v>
      </c>
      <c r="Y200" s="65">
        <f t="shared" si="39"/>
        <v>15.300342938721043</v>
      </c>
      <c r="Z200" s="65">
        <f t="shared" si="40"/>
        <v>4.8311427669930538</v>
      </c>
      <c r="AA200" s="65">
        <f t="shared" si="41"/>
        <v>0.27310956969725186</v>
      </c>
      <c r="AB200" s="65">
        <f t="shared" si="42"/>
        <v>0.4210439199499299</v>
      </c>
      <c r="AC200" s="65">
        <f t="shared" si="43"/>
        <v>0.94636603923881057</v>
      </c>
      <c r="AD200" s="65">
        <f t="shared" si="44"/>
        <v>4.2104391994992998</v>
      </c>
      <c r="AE200" s="65">
        <f t="shared" si="45"/>
        <v>4.6345866372866986</v>
      </c>
      <c r="AF200" s="65">
        <f t="shared" si="46"/>
        <v>0.11689917187799038</v>
      </c>
      <c r="AG200" s="65">
        <v>0</v>
      </c>
      <c r="AH200" s="65"/>
      <c r="AI200" s="65">
        <v>0.16389999999999999</v>
      </c>
      <c r="AJ200" s="65">
        <f t="shared" si="47"/>
        <v>100.00000000000001</v>
      </c>
      <c r="AK200" s="65"/>
    </row>
    <row r="201" spans="1:61" x14ac:dyDescent="0.2">
      <c r="D201" s="64" t="s">
        <v>252</v>
      </c>
      <c r="E201" s="64" t="s">
        <v>162</v>
      </c>
      <c r="F201" s="64" t="s">
        <v>197</v>
      </c>
      <c r="G201" s="64" t="s">
        <v>236</v>
      </c>
      <c r="H201" s="65">
        <v>67.209999999999994</v>
      </c>
      <c r="I201" s="65">
        <v>0.5454</v>
      </c>
      <c r="J201" s="65">
        <v>12.96</v>
      </c>
      <c r="K201" s="65">
        <v>5.26</v>
      </c>
      <c r="L201" s="65">
        <v>0.26279999999999998</v>
      </c>
      <c r="M201" s="65">
        <v>0.24790000000000001</v>
      </c>
      <c r="N201" s="65">
        <v>0.59230000000000005</v>
      </c>
      <c r="O201" s="65">
        <v>3.92</v>
      </c>
      <c r="P201" s="65">
        <v>4.71</v>
      </c>
      <c r="Q201" s="65">
        <v>0.13400000000000001</v>
      </c>
      <c r="R201" s="65">
        <v>6.3E-3</v>
      </c>
      <c r="S201" s="65"/>
      <c r="T201" s="65">
        <v>0.29270000000000002</v>
      </c>
      <c r="U201" s="65">
        <f t="shared" si="36"/>
        <v>95.842399999999984</v>
      </c>
      <c r="V201" s="65"/>
      <c r="W201" s="65">
        <f t="shared" si="37"/>
        <v>70.125539427226371</v>
      </c>
      <c r="X201" s="65">
        <f t="shared" si="38"/>
        <v>0.56905920552907696</v>
      </c>
      <c r="Y201" s="65">
        <f t="shared" si="39"/>
        <v>13.522198943265195</v>
      </c>
      <c r="Z201" s="65">
        <f t="shared" si="40"/>
        <v>5.488176422961029</v>
      </c>
      <c r="AA201" s="65">
        <f t="shared" si="41"/>
        <v>0.27420014523843311</v>
      </c>
      <c r="AB201" s="65">
        <f t="shared" si="42"/>
        <v>0.2586537899718705</v>
      </c>
      <c r="AC201" s="65">
        <f t="shared" si="43"/>
        <v>0.61799370633456607</v>
      </c>
      <c r="AD201" s="65">
        <f t="shared" si="44"/>
        <v>4.0900478285184851</v>
      </c>
      <c r="AE201" s="65">
        <f t="shared" si="45"/>
        <v>4.9143176715107311</v>
      </c>
      <c r="AF201" s="65">
        <f t="shared" si="46"/>
        <v>0.13981285944425434</v>
      </c>
      <c r="AG201" s="65">
        <v>6.3E-3</v>
      </c>
      <c r="AH201" s="65"/>
      <c r="AI201" s="65">
        <v>0.29270000000000002</v>
      </c>
      <c r="AJ201" s="65">
        <f t="shared" si="47"/>
        <v>100</v>
      </c>
      <c r="AK201" s="65"/>
    </row>
    <row r="202" spans="1:61" x14ac:dyDescent="0.2">
      <c r="D202" s="64" t="s">
        <v>252</v>
      </c>
      <c r="E202" s="64" t="s">
        <v>162</v>
      </c>
      <c r="F202" s="64" t="s">
        <v>197</v>
      </c>
      <c r="G202" s="64" t="s">
        <v>236</v>
      </c>
      <c r="H202" s="65">
        <v>68.44</v>
      </c>
      <c r="I202" s="65">
        <v>0.48020000000000002</v>
      </c>
      <c r="J202" s="65">
        <v>13.04</v>
      </c>
      <c r="K202" s="65">
        <v>5.2</v>
      </c>
      <c r="L202" s="65">
        <v>0.19400000000000001</v>
      </c>
      <c r="M202" s="65">
        <v>0.2475</v>
      </c>
      <c r="N202" s="65">
        <v>0.57989999999999997</v>
      </c>
      <c r="O202" s="65">
        <v>3.9</v>
      </c>
      <c r="P202" s="65">
        <v>4.3600000000000003</v>
      </c>
      <c r="Q202" s="65">
        <v>6.6600000000000006E-2</v>
      </c>
      <c r="R202" s="65">
        <v>0</v>
      </c>
      <c r="S202" s="65"/>
      <c r="T202" s="65">
        <v>0.26029999999999998</v>
      </c>
      <c r="U202" s="65">
        <f t="shared" si="36"/>
        <v>96.508199999999988</v>
      </c>
      <c r="V202" s="65"/>
      <c r="W202" s="65">
        <f t="shared" si="37"/>
        <v>70.916253748386154</v>
      </c>
      <c r="X202" s="65">
        <f t="shared" si="38"/>
        <v>0.49757429938595898</v>
      </c>
      <c r="Y202" s="65">
        <f t="shared" si="39"/>
        <v>13.511805214479185</v>
      </c>
      <c r="Z202" s="65">
        <f t="shared" si="40"/>
        <v>5.3881431836880189</v>
      </c>
      <c r="AA202" s="65">
        <f t="shared" si="41"/>
        <v>0.20101918800682225</v>
      </c>
      <c r="AB202" s="65">
        <f t="shared" si="42"/>
        <v>0.25645489191592014</v>
      </c>
      <c r="AC202" s="65">
        <f t="shared" si="43"/>
        <v>0.60088158311936191</v>
      </c>
      <c r="AD202" s="65">
        <f t="shared" si="44"/>
        <v>4.0411073877660142</v>
      </c>
      <c r="AE202" s="65">
        <f t="shared" si="45"/>
        <v>4.517750823246109</v>
      </c>
      <c r="AF202" s="65">
        <f t="shared" si="46"/>
        <v>6.900968000646579E-2</v>
      </c>
      <c r="AG202" s="65">
        <v>0</v>
      </c>
      <c r="AH202" s="65"/>
      <c r="AI202" s="65">
        <v>0.26029999999999998</v>
      </c>
      <c r="AJ202" s="65">
        <f t="shared" si="47"/>
        <v>100</v>
      </c>
      <c r="AK202" s="65"/>
    </row>
    <row r="203" spans="1:61" x14ac:dyDescent="0.2">
      <c r="D203" s="64" t="s">
        <v>252</v>
      </c>
      <c r="E203" s="64" t="s">
        <v>162</v>
      </c>
      <c r="F203" s="64" t="s">
        <v>197</v>
      </c>
      <c r="G203" s="64" t="s">
        <v>236</v>
      </c>
      <c r="H203" s="65">
        <v>68.39</v>
      </c>
      <c r="I203" s="65">
        <v>0.5655</v>
      </c>
      <c r="J203" s="65">
        <v>13.28</v>
      </c>
      <c r="K203" s="65">
        <v>5.16</v>
      </c>
      <c r="L203" s="65">
        <v>0.21590000000000001</v>
      </c>
      <c r="M203" s="65">
        <v>0.27079999999999999</v>
      </c>
      <c r="N203" s="65">
        <v>0.5907</v>
      </c>
      <c r="O203" s="65">
        <v>3.89</v>
      </c>
      <c r="P203" s="65">
        <v>4.53</v>
      </c>
      <c r="Q203" s="65">
        <v>1.18E-2</v>
      </c>
      <c r="R203" s="65">
        <v>4.8800000000000003E-2</v>
      </c>
      <c r="S203" s="65"/>
      <c r="T203" s="65">
        <v>0.2626</v>
      </c>
      <c r="U203" s="65">
        <f t="shared" si="36"/>
        <v>96.904699999999991</v>
      </c>
      <c r="V203" s="65"/>
      <c r="W203" s="65">
        <f t="shared" si="37"/>
        <v>70.574492258889407</v>
      </c>
      <c r="X203" s="65">
        <f t="shared" si="38"/>
        <v>0.58356302635475887</v>
      </c>
      <c r="Y203" s="65">
        <f t="shared" si="39"/>
        <v>13.704185658693543</v>
      </c>
      <c r="Z203" s="65">
        <f t="shared" si="40"/>
        <v>5.3248191264200813</v>
      </c>
      <c r="AA203" s="65">
        <f t="shared" si="41"/>
        <v>0.22279621112288672</v>
      </c>
      <c r="AB203" s="65">
        <f t="shared" si="42"/>
        <v>0.27944980996793756</v>
      </c>
      <c r="AC203" s="65">
        <f t="shared" si="43"/>
        <v>0.60956795697215926</v>
      </c>
      <c r="AD203" s="65">
        <f t="shared" si="44"/>
        <v>4.0142531786383948</v>
      </c>
      <c r="AE203" s="65">
        <f t="shared" si="45"/>
        <v>4.6746958609850715</v>
      </c>
      <c r="AF203" s="65">
        <f t="shared" si="46"/>
        <v>1.2176911955766851E-2</v>
      </c>
      <c r="AG203" s="65">
        <v>4.8800000000000003E-2</v>
      </c>
      <c r="AH203" s="65"/>
      <c r="AI203" s="65">
        <v>0.2626</v>
      </c>
      <c r="AJ203" s="65">
        <f t="shared" si="47"/>
        <v>100</v>
      </c>
      <c r="AK203" s="65"/>
    </row>
    <row r="204" spans="1:61" x14ac:dyDescent="0.2">
      <c r="D204" s="64" t="s">
        <v>252</v>
      </c>
      <c r="E204" s="64" t="s">
        <v>162</v>
      </c>
      <c r="F204" s="64" t="s">
        <v>197</v>
      </c>
      <c r="G204" s="64" t="s">
        <v>236</v>
      </c>
      <c r="H204" s="65">
        <v>66.14</v>
      </c>
      <c r="I204" s="65">
        <v>0.75109999999999999</v>
      </c>
      <c r="J204" s="65">
        <v>14.99</v>
      </c>
      <c r="K204" s="65">
        <v>4.6100000000000003</v>
      </c>
      <c r="L204" s="65">
        <v>0.216</v>
      </c>
      <c r="M204" s="65">
        <v>0.46210000000000001</v>
      </c>
      <c r="N204" s="65">
        <v>0.9325</v>
      </c>
      <c r="O204" s="65">
        <v>5.03</v>
      </c>
      <c r="P204" s="65">
        <v>4.67</v>
      </c>
      <c r="Q204" s="65">
        <v>0.1381</v>
      </c>
      <c r="R204" s="65">
        <v>0</v>
      </c>
      <c r="S204" s="65"/>
      <c r="T204" s="65">
        <v>0.18079999999999999</v>
      </c>
      <c r="U204" s="65">
        <f t="shared" ref="U204:U238" si="48">SUM(H204:Q204)</f>
        <v>97.939799999999991</v>
      </c>
      <c r="V204" s="65"/>
      <c r="W204" s="65">
        <f t="shared" ref="W204:W238" si="49">H204*100/U204</f>
        <v>67.531279418581619</v>
      </c>
      <c r="X204" s="65">
        <f t="shared" ref="X204:X238" si="50">I204*100/U204</f>
        <v>0.76689966693826217</v>
      </c>
      <c r="Y204" s="65">
        <f t="shared" ref="Y204:Y238" si="51">J204*100/U204</f>
        <v>15.305320206902609</v>
      </c>
      <c r="Z204" s="65">
        <f t="shared" ref="Z204:Z238" si="52">K204*100/U204</f>
        <v>4.7069730589607097</v>
      </c>
      <c r="AA204" s="65">
        <f t="shared" ref="AA204:AA238" si="53">L204*100/U204</f>
        <v>0.22054364007277943</v>
      </c>
      <c r="AB204" s="65">
        <f t="shared" ref="AB204:AB238" si="54">M204*100/U204</f>
        <v>0.47182044480384894</v>
      </c>
      <c r="AC204" s="65">
        <f t="shared" ref="AC204:AC238" si="55">N204*100/U204</f>
        <v>0.95211548318456851</v>
      </c>
      <c r="AD204" s="65">
        <f t="shared" ref="AD204:AD238" si="56">O204*100/U204</f>
        <v>5.1358079146577804</v>
      </c>
      <c r="AE204" s="65">
        <f t="shared" ref="AE204:AE238" si="57">P204*100/U204</f>
        <v>4.7682351812031474</v>
      </c>
      <c r="AF204" s="65">
        <f t="shared" ref="AF204:AF238" si="58">Q204*100/U204</f>
        <v>0.14100498469467981</v>
      </c>
      <c r="AG204" s="65">
        <v>0</v>
      </c>
      <c r="AH204" s="65"/>
      <c r="AI204" s="65">
        <v>0.18079999999999999</v>
      </c>
      <c r="AJ204" s="65">
        <f t="shared" ref="AJ204:AJ238" si="59">SUM(W204:AF204)</f>
        <v>100</v>
      </c>
      <c r="AK204" s="65"/>
    </row>
    <row r="205" spans="1:61" x14ac:dyDescent="0.2">
      <c r="D205" s="64" t="s">
        <v>252</v>
      </c>
      <c r="E205" s="64" t="s">
        <v>162</v>
      </c>
      <c r="F205" s="64" t="s">
        <v>197</v>
      </c>
      <c r="G205" s="64" t="s">
        <v>236</v>
      </c>
      <c r="H205" s="65">
        <v>68.25</v>
      </c>
      <c r="I205" s="65">
        <v>0.64680000000000004</v>
      </c>
      <c r="J205" s="65">
        <v>13.7</v>
      </c>
      <c r="K205" s="65">
        <v>5.0599999999999996</v>
      </c>
      <c r="L205" s="65">
        <v>0.26200000000000001</v>
      </c>
      <c r="M205" s="65">
        <v>0.29870000000000002</v>
      </c>
      <c r="N205" s="65">
        <v>0.67549999999999999</v>
      </c>
      <c r="O205" s="65">
        <v>4.12</v>
      </c>
      <c r="P205" s="65">
        <v>4.37</v>
      </c>
      <c r="Q205" s="65">
        <v>7.8600000000000003E-2</v>
      </c>
      <c r="R205" s="65">
        <v>7.7100000000000002E-2</v>
      </c>
      <c r="S205" s="65"/>
      <c r="T205" s="65">
        <v>0.25059999999999999</v>
      </c>
      <c r="U205" s="65">
        <f t="shared" si="48"/>
        <v>97.461600000000004</v>
      </c>
      <c r="V205" s="65"/>
      <c r="W205" s="65">
        <f t="shared" si="49"/>
        <v>70.027580093082804</v>
      </c>
      <c r="X205" s="65">
        <f t="shared" si="50"/>
        <v>0.66364598980521561</v>
      </c>
      <c r="Y205" s="65">
        <f t="shared" si="51"/>
        <v>14.056818275095011</v>
      </c>
      <c r="Z205" s="65">
        <f t="shared" si="52"/>
        <v>5.1917883556190327</v>
      </c>
      <c r="AA205" s="65">
        <f t="shared" si="53"/>
        <v>0.26882382394707249</v>
      </c>
      <c r="AB205" s="65">
        <f t="shared" si="54"/>
        <v>0.30647968020225402</v>
      </c>
      <c r="AC205" s="65">
        <f t="shared" si="55"/>
        <v>0.69309348502384527</v>
      </c>
      <c r="AD205" s="65">
        <f t="shared" si="56"/>
        <v>4.2273059338241934</v>
      </c>
      <c r="AE205" s="65">
        <f t="shared" si="57"/>
        <v>4.4838172162164378</v>
      </c>
      <c r="AF205" s="65">
        <f t="shared" si="58"/>
        <v>8.0647147184121748E-2</v>
      </c>
      <c r="AG205" s="65">
        <v>7.7100000000000002E-2</v>
      </c>
      <c r="AH205" s="65"/>
      <c r="AI205" s="65">
        <v>0.25059999999999999</v>
      </c>
      <c r="AJ205" s="65">
        <f t="shared" si="59"/>
        <v>100.00000000000001</v>
      </c>
      <c r="AK205" s="65"/>
    </row>
    <row r="206" spans="1:61" x14ac:dyDescent="0.2">
      <c r="D206" s="64" t="s">
        <v>252</v>
      </c>
      <c r="E206" s="64" t="s">
        <v>162</v>
      </c>
      <c r="F206" s="64" t="s">
        <v>197</v>
      </c>
      <c r="G206" s="64" t="s">
        <v>236</v>
      </c>
      <c r="H206" s="65">
        <v>68.239999999999995</v>
      </c>
      <c r="I206" s="65">
        <v>0.55549999999999999</v>
      </c>
      <c r="J206" s="65">
        <v>13.75</v>
      </c>
      <c r="K206" s="65">
        <v>5.03</v>
      </c>
      <c r="L206" s="65">
        <v>0.252</v>
      </c>
      <c r="M206" s="65">
        <v>0.28089999999999998</v>
      </c>
      <c r="N206" s="65">
        <v>0.63829999999999998</v>
      </c>
      <c r="O206" s="65">
        <v>3.71</v>
      </c>
      <c r="P206" s="65">
        <v>4.43</v>
      </c>
      <c r="Q206" s="65">
        <v>1.72E-2</v>
      </c>
      <c r="R206" s="65">
        <v>0</v>
      </c>
      <c r="S206" s="65"/>
      <c r="T206" s="65">
        <v>0.2215</v>
      </c>
      <c r="U206" s="65">
        <f t="shared" si="48"/>
        <v>96.903899999999993</v>
      </c>
      <c r="V206" s="65"/>
      <c r="W206" s="65">
        <f t="shared" si="49"/>
        <v>70.420282362216582</v>
      </c>
      <c r="X206" s="65">
        <f t="shared" si="50"/>
        <v>0.57324834191399932</v>
      </c>
      <c r="Y206" s="65">
        <f t="shared" si="51"/>
        <v>14.189315393910876</v>
      </c>
      <c r="Z206" s="65">
        <f t="shared" si="52"/>
        <v>5.1907095586452145</v>
      </c>
      <c r="AA206" s="65">
        <f t="shared" si="53"/>
        <v>0.26005145303749388</v>
      </c>
      <c r="AB206" s="65">
        <f t="shared" si="54"/>
        <v>0.28987481411996835</v>
      </c>
      <c r="AC206" s="65">
        <f t="shared" si="55"/>
        <v>0.65869381934060445</v>
      </c>
      <c r="AD206" s="65">
        <f t="shared" si="56"/>
        <v>3.828535280829771</v>
      </c>
      <c r="AE206" s="65">
        <f t="shared" si="57"/>
        <v>4.5715394323654674</v>
      </c>
      <c r="AF206" s="65">
        <f t="shared" si="58"/>
        <v>1.7749543620019421E-2</v>
      </c>
      <c r="AG206" s="65">
        <v>0</v>
      </c>
      <c r="AH206" s="65"/>
      <c r="AI206" s="65">
        <v>0.2215</v>
      </c>
      <c r="AJ206" s="65">
        <f t="shared" si="59"/>
        <v>99.999999999999972</v>
      </c>
      <c r="AK206" s="65"/>
    </row>
    <row r="207" spans="1:61" x14ac:dyDescent="0.2">
      <c r="D207" s="64" t="s">
        <v>252</v>
      </c>
      <c r="E207" s="64" t="s">
        <v>162</v>
      </c>
      <c r="F207" s="64" t="s">
        <v>197</v>
      </c>
      <c r="G207" s="64" t="s">
        <v>236</v>
      </c>
      <c r="H207" s="65">
        <v>67.34</v>
      </c>
      <c r="I207" s="65">
        <v>0.7248</v>
      </c>
      <c r="J207" s="65">
        <v>15.52</v>
      </c>
      <c r="K207" s="65">
        <v>4.4000000000000004</v>
      </c>
      <c r="L207" s="65">
        <v>0.2321</v>
      </c>
      <c r="M207" s="65">
        <v>0.53410000000000002</v>
      </c>
      <c r="N207" s="65">
        <v>1.0419</v>
      </c>
      <c r="O207" s="65">
        <v>4.2</v>
      </c>
      <c r="P207" s="65">
        <v>4.25</v>
      </c>
      <c r="Q207" s="65">
        <v>0.1492</v>
      </c>
      <c r="R207" s="65">
        <v>0</v>
      </c>
      <c r="S207" s="65"/>
      <c r="T207" s="65">
        <v>0.12189999999999999</v>
      </c>
      <c r="U207" s="65">
        <f t="shared" si="48"/>
        <v>98.392099999999999</v>
      </c>
      <c r="V207" s="65"/>
      <c r="W207" s="65">
        <f t="shared" si="49"/>
        <v>68.440454060844317</v>
      </c>
      <c r="X207" s="65">
        <f t="shared" si="50"/>
        <v>0.73664450702851147</v>
      </c>
      <c r="Y207" s="65">
        <f t="shared" si="51"/>
        <v>15.773624101935013</v>
      </c>
      <c r="Z207" s="65">
        <f t="shared" si="52"/>
        <v>4.4719037402393083</v>
      </c>
      <c r="AA207" s="65">
        <f t="shared" si="53"/>
        <v>0.23589292229762349</v>
      </c>
      <c r="AB207" s="65">
        <f t="shared" si="54"/>
        <v>0.54282813355950332</v>
      </c>
      <c r="AC207" s="65">
        <f t="shared" si="55"/>
        <v>1.0589264788534851</v>
      </c>
      <c r="AD207" s="65">
        <f t="shared" si="56"/>
        <v>4.2686353884102486</v>
      </c>
      <c r="AE207" s="65">
        <f t="shared" si="57"/>
        <v>4.3194524763675135</v>
      </c>
      <c r="AF207" s="65">
        <f t="shared" si="58"/>
        <v>0.15163819046447835</v>
      </c>
      <c r="AG207" s="65">
        <v>0</v>
      </c>
      <c r="AH207" s="65"/>
      <c r="AI207" s="65">
        <v>0.12189999999999999</v>
      </c>
      <c r="AJ207" s="65">
        <f t="shared" si="59"/>
        <v>100.00000000000001</v>
      </c>
      <c r="AK207" s="65"/>
    </row>
    <row r="208" spans="1:61" x14ac:dyDescent="0.2">
      <c r="D208" s="64" t="s">
        <v>252</v>
      </c>
      <c r="E208" s="64" t="s">
        <v>162</v>
      </c>
      <c r="F208" s="64" t="s">
        <v>197</v>
      </c>
      <c r="G208" s="64" t="s">
        <v>236</v>
      </c>
      <c r="H208" s="65">
        <v>68.83</v>
      </c>
      <c r="I208" s="65">
        <v>0.62039999999999995</v>
      </c>
      <c r="J208" s="65">
        <v>13.22</v>
      </c>
      <c r="K208" s="65">
        <v>5.18</v>
      </c>
      <c r="L208" s="65">
        <v>0.27300000000000002</v>
      </c>
      <c r="M208" s="65">
        <v>0.2487</v>
      </c>
      <c r="N208" s="65">
        <v>0.58499999999999996</v>
      </c>
      <c r="O208" s="65">
        <v>3.65</v>
      </c>
      <c r="P208" s="65">
        <v>4.21</v>
      </c>
      <c r="Q208" s="65">
        <v>5.4899999999999997E-2</v>
      </c>
      <c r="R208" s="65">
        <v>0</v>
      </c>
      <c r="S208" s="65"/>
      <c r="T208" s="65">
        <v>0.2487</v>
      </c>
      <c r="U208" s="65">
        <f t="shared" si="48"/>
        <v>96.872</v>
      </c>
      <c r="V208" s="65"/>
      <c r="W208" s="65">
        <f t="shared" si="49"/>
        <v>71.052522916838711</v>
      </c>
      <c r="X208" s="65">
        <f t="shared" si="50"/>
        <v>0.6404327359815013</v>
      </c>
      <c r="Y208" s="65">
        <f t="shared" si="51"/>
        <v>13.646874225782476</v>
      </c>
      <c r="Z208" s="65">
        <f t="shared" si="52"/>
        <v>5.3472623668345856</v>
      </c>
      <c r="AA208" s="65">
        <f t="shared" si="53"/>
        <v>0.28181517879263357</v>
      </c>
      <c r="AB208" s="65">
        <f t="shared" si="54"/>
        <v>0.2567305310099926</v>
      </c>
      <c r="AC208" s="65">
        <f t="shared" si="55"/>
        <v>0.60388966884135764</v>
      </c>
      <c r="AD208" s="65">
        <f t="shared" si="56"/>
        <v>3.7678586175571889</v>
      </c>
      <c r="AE208" s="65">
        <f t="shared" si="57"/>
        <v>4.3459410355933601</v>
      </c>
      <c r="AF208" s="65">
        <f t="shared" si="58"/>
        <v>5.6672722768188945E-2</v>
      </c>
      <c r="AG208" s="65">
        <v>0</v>
      </c>
      <c r="AH208" s="65"/>
      <c r="AI208" s="65">
        <v>0.2487</v>
      </c>
      <c r="AJ208" s="65">
        <f t="shared" si="59"/>
        <v>100</v>
      </c>
      <c r="AK208" s="65"/>
    </row>
    <row r="209" spans="4:37" x14ac:dyDescent="0.2">
      <c r="D209" s="64" t="s">
        <v>252</v>
      </c>
      <c r="E209" s="64" t="s">
        <v>162</v>
      </c>
      <c r="F209" s="64" t="s">
        <v>197</v>
      </c>
      <c r="G209" s="64" t="s">
        <v>236</v>
      </c>
      <c r="H209" s="65">
        <v>69.33</v>
      </c>
      <c r="I209" s="65">
        <v>0.54069999999999996</v>
      </c>
      <c r="J209" s="65">
        <v>13.34</v>
      </c>
      <c r="K209" s="65">
        <v>5.17</v>
      </c>
      <c r="L209" s="65">
        <v>0.28599999999999998</v>
      </c>
      <c r="M209" s="65">
        <v>0.25779999999999997</v>
      </c>
      <c r="N209" s="65">
        <v>0.61499999999999999</v>
      </c>
      <c r="O209" s="65">
        <v>3.91</v>
      </c>
      <c r="P209" s="65">
        <v>4.37</v>
      </c>
      <c r="Q209" s="65">
        <v>3.6700000000000003E-2</v>
      </c>
      <c r="R209" s="65">
        <v>0</v>
      </c>
      <c r="S209" s="65"/>
      <c r="T209" s="65">
        <v>0.26100000000000001</v>
      </c>
      <c r="U209" s="65">
        <f t="shared" si="48"/>
        <v>97.856200000000001</v>
      </c>
      <c r="V209" s="65"/>
      <c r="W209" s="65">
        <f t="shared" si="49"/>
        <v>70.848857813812515</v>
      </c>
      <c r="X209" s="65">
        <f t="shared" si="50"/>
        <v>0.55254546978116859</v>
      </c>
      <c r="Y209" s="65">
        <f t="shared" si="51"/>
        <v>13.632248135529482</v>
      </c>
      <c r="Z209" s="65">
        <f t="shared" si="52"/>
        <v>5.2832625832599263</v>
      </c>
      <c r="AA209" s="65">
        <f t="shared" si="53"/>
        <v>0.29226558971225119</v>
      </c>
      <c r="AB209" s="65">
        <f t="shared" si="54"/>
        <v>0.2634477938035607</v>
      </c>
      <c r="AC209" s="65">
        <f t="shared" si="55"/>
        <v>0.62847320864697387</v>
      </c>
      <c r="AD209" s="65">
        <f t="shared" si="56"/>
        <v>3.9956589362758823</v>
      </c>
      <c r="AE209" s="65">
        <f t="shared" si="57"/>
        <v>4.4657364581906922</v>
      </c>
      <c r="AF209" s="65">
        <f t="shared" si="58"/>
        <v>3.7504010987551122E-2</v>
      </c>
      <c r="AG209" s="65">
        <v>0</v>
      </c>
      <c r="AH209" s="65"/>
      <c r="AI209" s="65">
        <v>0.26100000000000001</v>
      </c>
      <c r="AJ209" s="65">
        <f t="shared" si="59"/>
        <v>100.00000000000001</v>
      </c>
      <c r="AK209" s="65"/>
    </row>
    <row r="210" spans="4:37" x14ac:dyDescent="0.2">
      <c r="D210" s="64" t="s">
        <v>252</v>
      </c>
      <c r="E210" s="64" t="s">
        <v>162</v>
      </c>
      <c r="F210" s="64" t="s">
        <v>197</v>
      </c>
      <c r="G210" s="64" t="s">
        <v>236</v>
      </c>
      <c r="H210" s="65">
        <v>67.900000000000006</v>
      </c>
      <c r="I210" s="65">
        <v>0.51870000000000005</v>
      </c>
      <c r="J210" s="65">
        <v>12.89</v>
      </c>
      <c r="K210" s="65">
        <v>5.33</v>
      </c>
      <c r="L210" s="65">
        <v>0.2389</v>
      </c>
      <c r="M210" s="65">
        <v>0.22070000000000001</v>
      </c>
      <c r="N210" s="65">
        <v>0.56789999999999996</v>
      </c>
      <c r="O210" s="65">
        <v>4.1900000000000004</v>
      </c>
      <c r="P210" s="65">
        <v>4.41</v>
      </c>
      <c r="Q210" s="65">
        <v>5.1499999999999997E-2</v>
      </c>
      <c r="R210" s="65">
        <v>0</v>
      </c>
      <c r="S210" s="65"/>
      <c r="T210" s="65">
        <v>0.2858</v>
      </c>
      <c r="U210" s="65">
        <f t="shared" si="48"/>
        <v>96.317699999999988</v>
      </c>
      <c r="V210" s="65"/>
      <c r="W210" s="65">
        <f t="shared" si="49"/>
        <v>70.495869398874788</v>
      </c>
      <c r="X210" s="65">
        <f t="shared" si="50"/>
        <v>0.53853030128418777</v>
      </c>
      <c r="Y210" s="65">
        <f t="shared" si="51"/>
        <v>13.382794647297436</v>
      </c>
      <c r="Z210" s="65">
        <f t="shared" si="52"/>
        <v>5.5337700131959142</v>
      </c>
      <c r="AA210" s="65">
        <f t="shared" si="53"/>
        <v>0.24803333136069491</v>
      </c>
      <c r="AB210" s="65">
        <f t="shared" si="54"/>
        <v>0.22913753131563569</v>
      </c>
      <c r="AC210" s="65">
        <f t="shared" si="55"/>
        <v>0.58961125525214997</v>
      </c>
      <c r="AD210" s="65">
        <f t="shared" si="56"/>
        <v>4.3501869334504466</v>
      </c>
      <c r="AE210" s="65">
        <f t="shared" si="57"/>
        <v>4.5785977032258875</v>
      </c>
      <c r="AF210" s="65">
        <f t="shared" si="58"/>
        <v>5.3468884742887343E-2</v>
      </c>
      <c r="AG210" s="65">
        <v>0</v>
      </c>
      <c r="AH210" s="65"/>
      <c r="AI210" s="65">
        <v>0.2858</v>
      </c>
      <c r="AJ210" s="65">
        <f t="shared" si="59"/>
        <v>100.00000000000001</v>
      </c>
      <c r="AK210" s="65"/>
    </row>
    <row r="211" spans="4:37" x14ac:dyDescent="0.2">
      <c r="D211" s="64" t="s">
        <v>252</v>
      </c>
      <c r="E211" s="64" t="s">
        <v>162</v>
      </c>
      <c r="F211" s="64" t="s">
        <v>197</v>
      </c>
      <c r="G211" s="64" t="s">
        <v>236</v>
      </c>
      <c r="H211" s="65">
        <v>68.709999999999994</v>
      </c>
      <c r="I211" s="65">
        <v>0.6119</v>
      </c>
      <c r="J211" s="65">
        <v>12.94</v>
      </c>
      <c r="K211" s="65">
        <v>5.34</v>
      </c>
      <c r="L211" s="65">
        <v>0.2409</v>
      </c>
      <c r="M211" s="65">
        <v>0.2321</v>
      </c>
      <c r="N211" s="65">
        <v>0.55079999999999996</v>
      </c>
      <c r="O211" s="65">
        <v>3.99</v>
      </c>
      <c r="P211" s="65">
        <v>4.34</v>
      </c>
      <c r="Q211" s="65">
        <v>3.7400000000000003E-2</v>
      </c>
      <c r="R211" s="65">
        <v>0</v>
      </c>
      <c r="S211" s="65"/>
      <c r="T211" s="65">
        <v>0.30020000000000002</v>
      </c>
      <c r="U211" s="65">
        <f t="shared" si="48"/>
        <v>96.993099999999998</v>
      </c>
      <c r="V211" s="65"/>
      <c r="W211" s="65">
        <f t="shared" si="49"/>
        <v>70.840090686863277</v>
      </c>
      <c r="X211" s="65">
        <f t="shared" si="50"/>
        <v>0.6308696185604955</v>
      </c>
      <c r="Y211" s="65">
        <f t="shared" si="51"/>
        <v>13.341155195575768</v>
      </c>
      <c r="Z211" s="65">
        <f t="shared" si="52"/>
        <v>5.5055462708172023</v>
      </c>
      <c r="AA211" s="65">
        <f t="shared" si="53"/>
        <v>0.24836818289136031</v>
      </c>
      <c r="AB211" s="65">
        <f t="shared" si="54"/>
        <v>0.23929537255742936</v>
      </c>
      <c r="AC211" s="65">
        <f t="shared" si="55"/>
        <v>0.56787544681013391</v>
      </c>
      <c r="AD211" s="65">
        <f t="shared" si="56"/>
        <v>4.1136946854982472</v>
      </c>
      <c r="AE211" s="65">
        <f t="shared" si="57"/>
        <v>4.4745450965068647</v>
      </c>
      <c r="AF211" s="65">
        <f t="shared" si="58"/>
        <v>3.8559443919206626E-2</v>
      </c>
      <c r="AG211" s="65">
        <v>0</v>
      </c>
      <c r="AH211" s="65"/>
      <c r="AI211" s="65">
        <v>0.30020000000000002</v>
      </c>
      <c r="AJ211" s="65">
        <f t="shared" si="59"/>
        <v>99.999999999999986</v>
      </c>
      <c r="AK211" s="65"/>
    </row>
    <row r="212" spans="4:37" x14ac:dyDescent="0.2">
      <c r="D212" s="64" t="s">
        <v>252</v>
      </c>
      <c r="E212" s="64" t="s">
        <v>162</v>
      </c>
      <c r="F212" s="64" t="s">
        <v>197</v>
      </c>
      <c r="G212" s="64" t="s">
        <v>236</v>
      </c>
      <c r="H212" s="65">
        <v>67.78</v>
      </c>
      <c r="I212" s="65">
        <v>0.53869999999999996</v>
      </c>
      <c r="J212" s="65">
        <v>13.4</v>
      </c>
      <c r="K212" s="65">
        <v>5.09</v>
      </c>
      <c r="L212" s="65">
        <v>0.30890000000000001</v>
      </c>
      <c r="M212" s="65">
        <v>0.26729999999999998</v>
      </c>
      <c r="N212" s="65">
        <v>0.60089999999999999</v>
      </c>
      <c r="O212" s="65">
        <v>4.05</v>
      </c>
      <c r="P212" s="65">
        <v>4.49</v>
      </c>
      <c r="Q212" s="65">
        <v>8.0600000000000005E-2</v>
      </c>
      <c r="R212" s="65">
        <v>9.4000000000000004E-3</v>
      </c>
      <c r="S212" s="65"/>
      <c r="T212" s="65">
        <v>0.2452</v>
      </c>
      <c r="U212" s="65">
        <f t="shared" si="48"/>
        <v>96.606400000000008</v>
      </c>
      <c r="V212" s="65"/>
      <c r="W212" s="65">
        <f t="shared" si="49"/>
        <v>70.160983123271336</v>
      </c>
      <c r="X212" s="65">
        <f t="shared" si="50"/>
        <v>0.55762351148578138</v>
      </c>
      <c r="Y212" s="65">
        <f t="shared" si="51"/>
        <v>13.870716639891352</v>
      </c>
      <c r="Z212" s="65">
        <f t="shared" si="52"/>
        <v>5.2688020669438043</v>
      </c>
      <c r="AA212" s="65">
        <f t="shared" si="53"/>
        <v>0.31975107239271933</v>
      </c>
      <c r="AB212" s="65">
        <f t="shared" si="54"/>
        <v>0.2766897431226088</v>
      </c>
      <c r="AC212" s="65">
        <f t="shared" si="55"/>
        <v>0.62200847976945617</v>
      </c>
      <c r="AD212" s="65">
        <f t="shared" si="56"/>
        <v>4.1922688351910429</v>
      </c>
      <c r="AE212" s="65">
        <f t="shared" si="57"/>
        <v>4.6477252024710571</v>
      </c>
      <c r="AF212" s="65">
        <f t="shared" si="58"/>
        <v>8.3431325460839034E-2</v>
      </c>
      <c r="AG212" s="65">
        <v>9.4000000000000004E-3</v>
      </c>
      <c r="AH212" s="65"/>
      <c r="AI212" s="65">
        <v>0.2452</v>
      </c>
      <c r="AJ212" s="65">
        <f t="shared" si="59"/>
        <v>100</v>
      </c>
      <c r="AK212" s="65"/>
    </row>
    <row r="213" spans="4:37" x14ac:dyDescent="0.2">
      <c r="D213" s="64" t="s">
        <v>252</v>
      </c>
      <c r="E213" s="64" t="s">
        <v>162</v>
      </c>
      <c r="F213" s="64" t="s">
        <v>197</v>
      </c>
      <c r="G213" s="64" t="s">
        <v>236</v>
      </c>
      <c r="H213" s="65">
        <v>68.17</v>
      </c>
      <c r="I213" s="65">
        <v>0.52510000000000001</v>
      </c>
      <c r="J213" s="65">
        <v>13.1</v>
      </c>
      <c r="K213" s="65">
        <v>5.28</v>
      </c>
      <c r="L213" s="65">
        <v>0.25090000000000001</v>
      </c>
      <c r="M213" s="65">
        <v>0.217</v>
      </c>
      <c r="N213" s="65">
        <v>0.63380000000000003</v>
      </c>
      <c r="O213" s="65">
        <v>3.39</v>
      </c>
      <c r="P213" s="65">
        <v>4.3099999999999996</v>
      </c>
      <c r="Q213" s="65">
        <v>2.5100000000000001E-2</v>
      </c>
      <c r="R213" s="65">
        <v>0</v>
      </c>
      <c r="S213" s="65"/>
      <c r="T213" s="65">
        <v>0.27660000000000001</v>
      </c>
      <c r="U213" s="65">
        <f t="shared" si="48"/>
        <v>95.901899999999983</v>
      </c>
      <c r="V213" s="65"/>
      <c r="W213" s="65">
        <f t="shared" si="49"/>
        <v>71.083054663150591</v>
      </c>
      <c r="X213" s="65">
        <f t="shared" si="50"/>
        <v>0.54753868275811013</v>
      </c>
      <c r="Y213" s="65">
        <f t="shared" si="51"/>
        <v>13.659791933215089</v>
      </c>
      <c r="Z213" s="65">
        <f t="shared" si="52"/>
        <v>5.5056260616317312</v>
      </c>
      <c r="AA213" s="65">
        <f t="shared" si="53"/>
        <v>0.26162151114837146</v>
      </c>
      <c r="AB213" s="65">
        <f t="shared" si="54"/>
        <v>0.22627288927539499</v>
      </c>
      <c r="AC213" s="65">
        <f t="shared" si="55"/>
        <v>0.66088367383753621</v>
      </c>
      <c r="AD213" s="65">
        <f t="shared" si="56"/>
        <v>3.5348621872976453</v>
      </c>
      <c r="AE213" s="65">
        <f t="shared" si="57"/>
        <v>4.4941758192486283</v>
      </c>
      <c r="AF213" s="65">
        <f t="shared" si="58"/>
        <v>2.6172578436923572E-2</v>
      </c>
      <c r="AG213" s="65">
        <v>0</v>
      </c>
      <c r="AH213" s="65"/>
      <c r="AI213" s="65">
        <v>0.27660000000000001</v>
      </c>
      <c r="AJ213" s="65">
        <f t="shared" si="59"/>
        <v>100.00000000000003</v>
      </c>
      <c r="AK213" s="65"/>
    </row>
    <row r="214" spans="4:37" x14ac:dyDescent="0.2">
      <c r="D214" s="64" t="s">
        <v>252</v>
      </c>
      <c r="E214" s="64" t="s">
        <v>162</v>
      </c>
      <c r="F214" s="64" t="s">
        <v>197</v>
      </c>
      <c r="G214" s="64" t="s">
        <v>236</v>
      </c>
      <c r="H214" s="65">
        <v>67.28</v>
      </c>
      <c r="I214" s="65">
        <v>0.6542</v>
      </c>
      <c r="J214" s="65">
        <v>13.99</v>
      </c>
      <c r="K214" s="65">
        <v>4.8600000000000003</v>
      </c>
      <c r="L214" s="65">
        <v>0.28299999999999997</v>
      </c>
      <c r="M214" s="65">
        <v>0.33900000000000002</v>
      </c>
      <c r="N214" s="65">
        <v>0.83899999999999997</v>
      </c>
      <c r="O214" s="65">
        <v>3.83</v>
      </c>
      <c r="P214" s="65">
        <v>4.3600000000000003</v>
      </c>
      <c r="Q214" s="65">
        <v>0.1045</v>
      </c>
      <c r="R214" s="65">
        <v>0</v>
      </c>
      <c r="S214" s="65"/>
      <c r="T214" s="65">
        <v>0.2172</v>
      </c>
      <c r="U214" s="65">
        <f t="shared" si="48"/>
        <v>96.539699999999996</v>
      </c>
      <c r="V214" s="65"/>
      <c r="W214" s="65">
        <f t="shared" si="49"/>
        <v>69.691536228100986</v>
      </c>
      <c r="X214" s="65">
        <f t="shared" si="50"/>
        <v>0.6776486771763327</v>
      </c>
      <c r="Y214" s="65">
        <f t="shared" si="51"/>
        <v>14.491447559915766</v>
      </c>
      <c r="Z214" s="65">
        <f t="shared" si="52"/>
        <v>5.034198366060803</v>
      </c>
      <c r="AA214" s="65">
        <f t="shared" si="53"/>
        <v>0.29314364971094792</v>
      </c>
      <c r="AB214" s="65">
        <f t="shared" si="54"/>
        <v>0.35115087368201897</v>
      </c>
      <c r="AC214" s="65">
        <f t="shared" si="55"/>
        <v>0.86907251628086679</v>
      </c>
      <c r="AD214" s="65">
        <f t="shared" si="56"/>
        <v>3.9672797823071755</v>
      </c>
      <c r="AE214" s="65">
        <f t="shared" si="57"/>
        <v>4.5162767234619547</v>
      </c>
      <c r="AF214" s="65">
        <f t="shared" si="58"/>
        <v>0.10824562330315922</v>
      </c>
      <c r="AG214" s="65">
        <v>0</v>
      </c>
      <c r="AH214" s="65"/>
      <c r="AI214" s="65">
        <v>0.2172</v>
      </c>
      <c r="AJ214" s="65">
        <f t="shared" si="59"/>
        <v>100.00000000000001</v>
      </c>
      <c r="AK214" s="65"/>
    </row>
    <row r="215" spans="4:37" x14ac:dyDescent="0.2">
      <c r="D215" s="64" t="s">
        <v>252</v>
      </c>
      <c r="E215" s="64" t="s">
        <v>162</v>
      </c>
      <c r="F215" s="64" t="s">
        <v>197</v>
      </c>
      <c r="G215" s="64" t="s">
        <v>236</v>
      </c>
      <c r="H215" s="65">
        <v>68.37</v>
      </c>
      <c r="I215" s="65">
        <v>0.60009999999999997</v>
      </c>
      <c r="J215" s="65">
        <v>13.27</v>
      </c>
      <c r="K215" s="65">
        <v>5.05</v>
      </c>
      <c r="L215" s="65">
        <v>0.25800000000000001</v>
      </c>
      <c r="M215" s="65">
        <v>0.26300000000000001</v>
      </c>
      <c r="N215" s="65">
        <v>0.64059999999999995</v>
      </c>
      <c r="O215" s="65">
        <v>3.35</v>
      </c>
      <c r="P215" s="65">
        <v>4.33</v>
      </c>
      <c r="Q215" s="65">
        <v>4.1000000000000002E-2</v>
      </c>
      <c r="R215" s="65">
        <v>0</v>
      </c>
      <c r="S215" s="65"/>
      <c r="T215" s="65">
        <v>0.25159999999999999</v>
      </c>
      <c r="U215" s="65">
        <f t="shared" si="48"/>
        <v>96.172699999999992</v>
      </c>
      <c r="V215" s="65"/>
      <c r="W215" s="65">
        <f t="shared" si="49"/>
        <v>71.090860504072367</v>
      </c>
      <c r="X215" s="65">
        <f t="shared" si="50"/>
        <v>0.62398164967813119</v>
      </c>
      <c r="Y215" s="65">
        <f t="shared" si="51"/>
        <v>13.798094469636395</v>
      </c>
      <c r="Z215" s="65">
        <f t="shared" si="52"/>
        <v>5.2509703897259827</v>
      </c>
      <c r="AA215" s="65">
        <f t="shared" si="53"/>
        <v>0.26826739812857497</v>
      </c>
      <c r="AB215" s="65">
        <f t="shared" si="54"/>
        <v>0.2734663787124621</v>
      </c>
      <c r="AC215" s="65">
        <f t="shared" si="55"/>
        <v>0.66609339240761667</v>
      </c>
      <c r="AD215" s="65">
        <f t="shared" si="56"/>
        <v>3.4833169912043651</v>
      </c>
      <c r="AE215" s="65">
        <f t="shared" si="57"/>
        <v>4.5023171856462385</v>
      </c>
      <c r="AF215" s="65">
        <f t="shared" si="58"/>
        <v>4.263164078787432E-2</v>
      </c>
      <c r="AG215" s="65">
        <v>0</v>
      </c>
      <c r="AH215" s="65"/>
      <c r="AI215" s="65">
        <v>0.25159999999999999</v>
      </c>
      <c r="AJ215" s="65">
        <f t="shared" si="59"/>
        <v>99.999999999999986</v>
      </c>
      <c r="AK215" s="65"/>
    </row>
    <row r="216" spans="4:37" x14ac:dyDescent="0.2">
      <c r="D216" s="64" t="s">
        <v>252</v>
      </c>
      <c r="E216" s="64" t="s">
        <v>162</v>
      </c>
      <c r="F216" s="64" t="s">
        <v>197</v>
      </c>
      <c r="G216" s="64" t="s">
        <v>236</v>
      </c>
      <c r="H216" s="65">
        <v>69.44</v>
      </c>
      <c r="I216" s="65">
        <v>0.52729999999999999</v>
      </c>
      <c r="J216" s="65">
        <v>12.89</v>
      </c>
      <c r="K216" s="65">
        <v>5.25</v>
      </c>
      <c r="L216" s="65">
        <v>0.26119999999999999</v>
      </c>
      <c r="M216" s="65">
        <v>0.27229999999999999</v>
      </c>
      <c r="N216" s="65">
        <v>0.56769999999999998</v>
      </c>
      <c r="O216" s="65">
        <v>3.62</v>
      </c>
      <c r="P216" s="65">
        <v>4.41</v>
      </c>
      <c r="Q216" s="65">
        <v>5.3400000000000003E-2</v>
      </c>
      <c r="R216" s="65">
        <v>0</v>
      </c>
      <c r="S216" s="65"/>
      <c r="T216" s="65">
        <v>0.2422</v>
      </c>
      <c r="U216" s="65">
        <f t="shared" si="48"/>
        <v>97.291899999999998</v>
      </c>
      <c r="V216" s="65"/>
      <c r="W216" s="65">
        <f t="shared" si="49"/>
        <v>71.372848099379297</v>
      </c>
      <c r="X216" s="65">
        <f t="shared" si="50"/>
        <v>0.54197728690672087</v>
      </c>
      <c r="Y216" s="65">
        <f t="shared" si="51"/>
        <v>13.248790495406093</v>
      </c>
      <c r="Z216" s="65">
        <f t="shared" si="52"/>
        <v>5.3961326688038778</v>
      </c>
      <c r="AA216" s="65">
        <f t="shared" si="53"/>
        <v>0.2684704482079186</v>
      </c>
      <c r="AB216" s="65">
        <f t="shared" si="54"/>
        <v>0.27987941442196113</v>
      </c>
      <c r="AC216" s="65">
        <f t="shared" si="55"/>
        <v>0.58350181258665934</v>
      </c>
      <c r="AD216" s="65">
        <f t="shared" si="56"/>
        <v>3.720761954489531</v>
      </c>
      <c r="AE216" s="65">
        <f t="shared" si="57"/>
        <v>4.5327514417952575</v>
      </c>
      <c r="AF216" s="65">
        <f t="shared" si="58"/>
        <v>5.4886378002690868E-2</v>
      </c>
      <c r="AG216" s="65">
        <v>0</v>
      </c>
      <c r="AH216" s="65"/>
      <c r="AI216" s="65">
        <v>0.2422</v>
      </c>
      <c r="AJ216" s="65">
        <f t="shared" si="59"/>
        <v>100</v>
      </c>
      <c r="AK216" s="65"/>
    </row>
    <row r="217" spans="4:37" x14ac:dyDescent="0.2">
      <c r="D217" s="64" t="s">
        <v>252</v>
      </c>
      <c r="E217" s="64" t="s">
        <v>162</v>
      </c>
      <c r="F217" s="64" t="s">
        <v>197</v>
      </c>
      <c r="G217" s="64" t="s">
        <v>236</v>
      </c>
      <c r="H217" s="65">
        <v>69.73</v>
      </c>
      <c r="I217" s="65">
        <v>0.44929999999999998</v>
      </c>
      <c r="J217" s="65">
        <v>13.22</v>
      </c>
      <c r="K217" s="65">
        <v>5.22</v>
      </c>
      <c r="L217" s="65">
        <v>0.25330000000000003</v>
      </c>
      <c r="M217" s="65">
        <v>0.24340000000000001</v>
      </c>
      <c r="N217" s="65">
        <v>0.59089999999999998</v>
      </c>
      <c r="O217" s="65">
        <v>3.34</v>
      </c>
      <c r="P217" s="65">
        <v>4.1399999999999997</v>
      </c>
      <c r="Q217" s="65">
        <v>3.9300000000000002E-2</v>
      </c>
      <c r="R217" s="65">
        <v>0</v>
      </c>
      <c r="S217" s="65"/>
      <c r="T217" s="65">
        <v>0.2717</v>
      </c>
      <c r="U217" s="65">
        <f t="shared" si="48"/>
        <v>97.226199999999992</v>
      </c>
      <c r="V217" s="65"/>
      <c r="W217" s="65">
        <f t="shared" si="49"/>
        <v>71.719351368252603</v>
      </c>
      <c r="X217" s="65">
        <f t="shared" si="50"/>
        <v>0.46211823561961696</v>
      </c>
      <c r="Y217" s="65">
        <f t="shared" si="51"/>
        <v>13.597157967708293</v>
      </c>
      <c r="Z217" s="65">
        <f t="shared" si="52"/>
        <v>5.3689231914854227</v>
      </c>
      <c r="AA217" s="65">
        <f t="shared" si="53"/>
        <v>0.26052648360215669</v>
      </c>
      <c r="AB217" s="65">
        <f t="shared" si="54"/>
        <v>0.25034404306658081</v>
      </c>
      <c r="AC217" s="65">
        <f t="shared" si="55"/>
        <v>0.60775799115876172</v>
      </c>
      <c r="AD217" s="65">
        <f t="shared" si="56"/>
        <v>3.4352880190730484</v>
      </c>
      <c r="AE217" s="65">
        <f t="shared" si="57"/>
        <v>4.2581114966953351</v>
      </c>
      <c r="AF217" s="65">
        <f t="shared" si="58"/>
        <v>4.0421203338194857E-2</v>
      </c>
      <c r="AG217" s="65">
        <v>0</v>
      </c>
      <c r="AH217" s="65"/>
      <c r="AI217" s="65">
        <v>0.2717</v>
      </c>
      <c r="AJ217" s="65">
        <f t="shared" si="59"/>
        <v>100.00000000000001</v>
      </c>
      <c r="AK217" s="65"/>
    </row>
    <row r="218" spans="4:37" x14ac:dyDescent="0.2">
      <c r="D218" s="64" t="s">
        <v>252</v>
      </c>
      <c r="E218" s="64" t="s">
        <v>162</v>
      </c>
      <c r="F218" s="64" t="s">
        <v>197</v>
      </c>
      <c r="G218" s="64" t="s">
        <v>236</v>
      </c>
      <c r="H218" s="65">
        <v>70.2</v>
      </c>
      <c r="I218" s="65">
        <v>0.4597</v>
      </c>
      <c r="J218" s="65">
        <v>13.11</v>
      </c>
      <c r="K218" s="65">
        <v>5.13</v>
      </c>
      <c r="L218" s="65">
        <v>0.24729999999999999</v>
      </c>
      <c r="M218" s="65">
        <v>0.23719999999999999</v>
      </c>
      <c r="N218" s="65">
        <v>0.59260000000000002</v>
      </c>
      <c r="O218" s="65">
        <v>3.78</v>
      </c>
      <c r="P218" s="65">
        <v>4.25</v>
      </c>
      <c r="Q218" s="65">
        <v>1.2699999999999999E-2</v>
      </c>
      <c r="R218" s="65">
        <v>0</v>
      </c>
      <c r="S218" s="65"/>
      <c r="T218" s="65">
        <v>0.27839999999999998</v>
      </c>
      <c r="U218" s="65">
        <f t="shared" si="48"/>
        <v>98.019499999999994</v>
      </c>
      <c r="V218" s="65"/>
      <c r="W218" s="65">
        <f t="shared" si="49"/>
        <v>71.618402460734856</v>
      </c>
      <c r="X218" s="65">
        <f t="shared" si="50"/>
        <v>0.46898831354985487</v>
      </c>
      <c r="Y218" s="65">
        <f t="shared" si="51"/>
        <v>13.374889690316724</v>
      </c>
      <c r="Z218" s="65">
        <f t="shared" si="52"/>
        <v>5.2336524875152399</v>
      </c>
      <c r="AA218" s="65">
        <f t="shared" si="53"/>
        <v>0.25229673687378534</v>
      </c>
      <c r="AB218" s="65">
        <f t="shared" si="54"/>
        <v>0.24199266472487618</v>
      </c>
      <c r="AC218" s="65">
        <f t="shared" si="55"/>
        <v>0.60457357974688719</v>
      </c>
      <c r="AD218" s="65">
        <f t="shared" si="56"/>
        <v>3.8563755171164922</v>
      </c>
      <c r="AE218" s="65">
        <f t="shared" si="57"/>
        <v>4.3358719438479083</v>
      </c>
      <c r="AF218" s="65">
        <f t="shared" si="58"/>
        <v>1.2956605573380808E-2</v>
      </c>
      <c r="AG218" s="65">
        <v>0</v>
      </c>
      <c r="AH218" s="65"/>
      <c r="AI218" s="65">
        <v>0.27839999999999998</v>
      </c>
      <c r="AJ218" s="65">
        <f t="shared" si="59"/>
        <v>100</v>
      </c>
      <c r="AK218" s="65"/>
    </row>
    <row r="219" spans="4:37" x14ac:dyDescent="0.2">
      <c r="D219" s="64" t="s">
        <v>252</v>
      </c>
      <c r="E219" s="64" t="s">
        <v>162</v>
      </c>
      <c r="F219" s="64" t="s">
        <v>197</v>
      </c>
      <c r="G219" s="64" t="s">
        <v>236</v>
      </c>
      <c r="H219" s="65">
        <v>69.25</v>
      </c>
      <c r="I219" s="65">
        <v>0.53549999999999998</v>
      </c>
      <c r="J219" s="65">
        <v>12.87</v>
      </c>
      <c r="K219" s="65">
        <v>5.18</v>
      </c>
      <c r="L219" s="65">
        <v>0.24399999999999999</v>
      </c>
      <c r="M219" s="65">
        <v>0.22819999999999999</v>
      </c>
      <c r="N219" s="65">
        <v>0.58819999999999995</v>
      </c>
      <c r="O219" s="65">
        <v>3.89</v>
      </c>
      <c r="P219" s="65">
        <v>4.29</v>
      </c>
      <c r="Q219" s="65">
        <v>5.9999999999999995E-4</v>
      </c>
      <c r="R219" s="65">
        <v>0</v>
      </c>
      <c r="S219" s="65"/>
      <c r="T219" s="65">
        <v>0.28839999999999999</v>
      </c>
      <c r="U219" s="65">
        <f t="shared" si="48"/>
        <v>97.07650000000001</v>
      </c>
      <c r="V219" s="65"/>
      <c r="W219" s="65">
        <f t="shared" si="49"/>
        <v>71.335493142006555</v>
      </c>
      <c r="X219" s="65">
        <f t="shared" si="50"/>
        <v>0.55162680978403622</v>
      </c>
      <c r="Y219" s="65">
        <f t="shared" si="51"/>
        <v>13.25758551245667</v>
      </c>
      <c r="Z219" s="65">
        <f t="shared" si="52"/>
        <v>5.3359978985645338</v>
      </c>
      <c r="AA219" s="65">
        <f t="shared" si="53"/>
        <v>0.25134816356172707</v>
      </c>
      <c r="AB219" s="65">
        <f t="shared" si="54"/>
        <v>0.2350723398556808</v>
      </c>
      <c r="AC219" s="65">
        <f t="shared" si="55"/>
        <v>0.6059138926516715</v>
      </c>
      <c r="AD219" s="65">
        <f t="shared" si="56"/>
        <v>4.0071490010455664</v>
      </c>
      <c r="AE219" s="65">
        <f t="shared" si="57"/>
        <v>4.4191951708188899</v>
      </c>
      <c r="AF219" s="65">
        <f t="shared" si="58"/>
        <v>6.1806925465998457E-4</v>
      </c>
      <c r="AG219" s="65">
        <v>0</v>
      </c>
      <c r="AH219" s="65"/>
      <c r="AI219" s="65">
        <v>0.28839999999999999</v>
      </c>
      <c r="AJ219" s="65">
        <f t="shared" si="59"/>
        <v>99.999999999999986</v>
      </c>
      <c r="AK219" s="65"/>
    </row>
    <row r="220" spans="4:37" x14ac:dyDescent="0.2">
      <c r="D220" s="64" t="s">
        <v>252</v>
      </c>
      <c r="E220" s="64" t="s">
        <v>162</v>
      </c>
      <c r="F220" s="64" t="s">
        <v>197</v>
      </c>
      <c r="G220" s="64" t="s">
        <v>236</v>
      </c>
      <c r="H220" s="65">
        <v>69.75</v>
      </c>
      <c r="I220" s="65">
        <v>0.49280000000000002</v>
      </c>
      <c r="J220" s="65">
        <v>13.04</v>
      </c>
      <c r="K220" s="65">
        <v>5.24</v>
      </c>
      <c r="L220" s="65">
        <v>0.28589999999999999</v>
      </c>
      <c r="M220" s="65">
        <v>0.23569999999999999</v>
      </c>
      <c r="N220" s="65">
        <v>0.57940000000000003</v>
      </c>
      <c r="O220" s="65">
        <v>4.43</v>
      </c>
      <c r="P220" s="65">
        <v>4.3099999999999996</v>
      </c>
      <c r="Q220" s="65">
        <v>9.1000000000000004E-3</v>
      </c>
      <c r="R220" s="65">
        <v>4.7000000000000002E-3</v>
      </c>
      <c r="S220" s="65"/>
      <c r="T220" s="65">
        <v>0.28810000000000002</v>
      </c>
      <c r="U220" s="65">
        <f t="shared" si="48"/>
        <v>98.372900000000001</v>
      </c>
      <c r="V220" s="65"/>
      <c r="W220" s="65">
        <f t="shared" si="49"/>
        <v>70.903673674355431</v>
      </c>
      <c r="X220" s="65">
        <f t="shared" si="50"/>
        <v>0.50095097328634208</v>
      </c>
      <c r="Y220" s="65">
        <f t="shared" si="51"/>
        <v>13.255683221700286</v>
      </c>
      <c r="Z220" s="65">
        <f t="shared" si="52"/>
        <v>5.3266702516648383</v>
      </c>
      <c r="AA220" s="65">
        <f t="shared" si="53"/>
        <v>0.29062882155553005</v>
      </c>
      <c r="AB220" s="65">
        <f t="shared" si="54"/>
        <v>0.23959850731248139</v>
      </c>
      <c r="AC220" s="65">
        <f t="shared" si="55"/>
        <v>0.58898334805622288</v>
      </c>
      <c r="AD220" s="65">
        <f t="shared" si="56"/>
        <v>4.503272750930388</v>
      </c>
      <c r="AE220" s="65">
        <f t="shared" si="57"/>
        <v>4.3812879360067658</v>
      </c>
      <c r="AF220" s="65">
        <f t="shared" si="58"/>
        <v>9.250515131708022E-3</v>
      </c>
      <c r="AG220" s="65">
        <v>4.7000000000000002E-3</v>
      </c>
      <c r="AH220" s="65"/>
      <c r="AI220" s="65">
        <v>0.28810000000000002</v>
      </c>
      <c r="AJ220" s="65">
        <f t="shared" si="59"/>
        <v>99.999999999999986</v>
      </c>
      <c r="AK220" s="65"/>
    </row>
    <row r="221" spans="4:37" x14ac:dyDescent="0.2">
      <c r="D221" s="64" t="s">
        <v>252</v>
      </c>
      <c r="E221" s="64" t="s">
        <v>162</v>
      </c>
      <c r="F221" s="64" t="s">
        <v>197</v>
      </c>
      <c r="G221" s="64" t="s">
        <v>236</v>
      </c>
      <c r="H221" s="65">
        <v>68.61</v>
      </c>
      <c r="I221" s="65">
        <v>0.59179999999999999</v>
      </c>
      <c r="J221" s="65">
        <v>12.84</v>
      </c>
      <c r="K221" s="65">
        <v>5.28</v>
      </c>
      <c r="L221" s="65">
        <v>0.26419999999999999</v>
      </c>
      <c r="M221" s="65">
        <v>0.2545</v>
      </c>
      <c r="N221" s="65">
        <v>0.55369999999999997</v>
      </c>
      <c r="O221" s="65">
        <v>3.85</v>
      </c>
      <c r="P221" s="65">
        <v>4.28</v>
      </c>
      <c r="Q221" s="65">
        <v>1.49E-2</v>
      </c>
      <c r="R221" s="65">
        <v>0</v>
      </c>
      <c r="S221" s="65"/>
      <c r="T221" s="65">
        <v>0.28570000000000001</v>
      </c>
      <c r="U221" s="65">
        <f t="shared" si="48"/>
        <v>96.539100000000005</v>
      </c>
      <c r="V221" s="65"/>
      <c r="W221" s="65">
        <f t="shared" si="49"/>
        <v>71.069649499529206</v>
      </c>
      <c r="X221" s="65">
        <f t="shared" si="50"/>
        <v>0.6130158661102082</v>
      </c>
      <c r="Y221" s="65">
        <f t="shared" si="51"/>
        <v>13.300310444162003</v>
      </c>
      <c r="Z221" s="65">
        <f t="shared" si="52"/>
        <v>5.4692865377862434</v>
      </c>
      <c r="AA221" s="65">
        <f t="shared" si="53"/>
        <v>0.27367149683392528</v>
      </c>
      <c r="AB221" s="65">
        <f t="shared" si="54"/>
        <v>0.26362375452018921</v>
      </c>
      <c r="AC221" s="65">
        <f t="shared" si="55"/>
        <v>0.57354999166140963</v>
      </c>
      <c r="AD221" s="65">
        <f t="shared" si="56"/>
        <v>3.9880214338024693</v>
      </c>
      <c r="AE221" s="65">
        <f t="shared" si="57"/>
        <v>4.4334368147206673</v>
      </c>
      <c r="AF221" s="65">
        <f t="shared" si="58"/>
        <v>1.543416087367709E-2</v>
      </c>
      <c r="AG221" s="65">
        <v>0</v>
      </c>
      <c r="AH221" s="65"/>
      <c r="AI221" s="65">
        <v>0.28570000000000001</v>
      </c>
      <c r="AJ221" s="65">
        <f t="shared" si="59"/>
        <v>100</v>
      </c>
      <c r="AK221" s="65"/>
    </row>
    <row r="222" spans="4:37" x14ac:dyDescent="0.2">
      <c r="D222" s="64" t="s">
        <v>252</v>
      </c>
      <c r="E222" s="64" t="s">
        <v>162</v>
      </c>
      <c r="F222" s="64" t="s">
        <v>197</v>
      </c>
      <c r="G222" s="64" t="s">
        <v>236</v>
      </c>
      <c r="H222" s="65">
        <v>68.89</v>
      </c>
      <c r="I222" s="65">
        <v>0.58409999999999995</v>
      </c>
      <c r="J222" s="65">
        <v>12.84</v>
      </c>
      <c r="K222" s="65">
        <v>5.1100000000000003</v>
      </c>
      <c r="L222" s="65">
        <v>0.25719999999999998</v>
      </c>
      <c r="M222" s="65">
        <v>0.27450000000000002</v>
      </c>
      <c r="N222" s="65">
        <v>0.58389999999999997</v>
      </c>
      <c r="O222" s="65">
        <v>3.73</v>
      </c>
      <c r="P222" s="65">
        <v>4.5</v>
      </c>
      <c r="Q222" s="65">
        <v>5.6000000000000001E-2</v>
      </c>
      <c r="R222" s="65">
        <v>1.11E-2</v>
      </c>
      <c r="S222" s="65"/>
      <c r="T222" s="65">
        <v>0.2782</v>
      </c>
      <c r="U222" s="65">
        <f t="shared" si="48"/>
        <v>96.825700000000012</v>
      </c>
      <c r="V222" s="65"/>
      <c r="W222" s="65">
        <f t="shared" si="49"/>
        <v>71.148465748246579</v>
      </c>
      <c r="X222" s="65">
        <f t="shared" si="50"/>
        <v>0.60324893081072473</v>
      </c>
      <c r="Y222" s="65">
        <f t="shared" si="51"/>
        <v>13.260942084591177</v>
      </c>
      <c r="Z222" s="65">
        <f t="shared" si="52"/>
        <v>5.2775244588988253</v>
      </c>
      <c r="AA222" s="65">
        <f t="shared" si="53"/>
        <v>0.26563195515240268</v>
      </c>
      <c r="AB222" s="65">
        <f t="shared" si="54"/>
        <v>0.28349911232245156</v>
      </c>
      <c r="AC222" s="65">
        <f t="shared" si="55"/>
        <v>0.60304237408043515</v>
      </c>
      <c r="AD222" s="65">
        <f t="shared" si="56"/>
        <v>3.8522830199007077</v>
      </c>
      <c r="AE222" s="65">
        <f t="shared" si="57"/>
        <v>4.6475264315155993</v>
      </c>
      <c r="AF222" s="65">
        <f t="shared" si="58"/>
        <v>5.7835884481083018E-2</v>
      </c>
      <c r="AG222" s="65">
        <v>1.11E-2</v>
      </c>
      <c r="AH222" s="65"/>
      <c r="AI222" s="65">
        <v>0.2782</v>
      </c>
      <c r="AJ222" s="65">
        <f t="shared" si="59"/>
        <v>99.999999999999972</v>
      </c>
      <c r="AK222" s="65"/>
    </row>
    <row r="223" spans="4:37" x14ac:dyDescent="0.2">
      <c r="D223" s="64" t="s">
        <v>252</v>
      </c>
      <c r="E223" s="64" t="s">
        <v>162</v>
      </c>
      <c r="F223" s="64" t="s">
        <v>197</v>
      </c>
      <c r="G223" s="64" t="s">
        <v>236</v>
      </c>
      <c r="H223" s="65">
        <v>67.709999999999994</v>
      </c>
      <c r="I223" s="65">
        <v>0.53600000000000003</v>
      </c>
      <c r="J223" s="65">
        <v>12.97</v>
      </c>
      <c r="K223" s="65">
        <v>5.22</v>
      </c>
      <c r="L223" s="65">
        <v>0.2399</v>
      </c>
      <c r="M223" s="65">
        <v>0.27360000000000001</v>
      </c>
      <c r="N223" s="65">
        <v>0.60260000000000002</v>
      </c>
      <c r="O223" s="65">
        <v>3.94</v>
      </c>
      <c r="P223" s="65">
        <v>4.42</v>
      </c>
      <c r="Q223" s="65">
        <v>1.4999999999999999E-2</v>
      </c>
      <c r="R223" s="65">
        <v>0</v>
      </c>
      <c r="S223" s="65"/>
      <c r="T223" s="65">
        <v>0.25829999999999997</v>
      </c>
      <c r="U223" s="65">
        <f t="shared" si="48"/>
        <v>95.927099999999996</v>
      </c>
      <c r="V223" s="65"/>
      <c r="W223" s="65">
        <f t="shared" si="49"/>
        <v>70.584850370750289</v>
      </c>
      <c r="X223" s="65">
        <f t="shared" si="50"/>
        <v>0.55875763991614469</v>
      </c>
      <c r="Y223" s="65">
        <f t="shared" si="51"/>
        <v>13.52068393603059</v>
      </c>
      <c r="Z223" s="65">
        <f t="shared" si="52"/>
        <v>5.4416322394818568</v>
      </c>
      <c r="AA223" s="65">
        <f t="shared" si="53"/>
        <v>0.2500857421938118</v>
      </c>
      <c r="AB223" s="65">
        <f t="shared" si="54"/>
        <v>0.28521658634525593</v>
      </c>
      <c r="AC223" s="65">
        <f t="shared" si="55"/>
        <v>0.62818536159229255</v>
      </c>
      <c r="AD223" s="65">
        <f t="shared" si="56"/>
        <v>4.1072856366970338</v>
      </c>
      <c r="AE223" s="65">
        <f t="shared" si="57"/>
        <v>4.607665612741342</v>
      </c>
      <c r="AF223" s="65">
        <f t="shared" si="58"/>
        <v>1.5636874251384644E-2</v>
      </c>
      <c r="AG223" s="65">
        <v>0</v>
      </c>
      <c r="AH223" s="65"/>
      <c r="AI223" s="65">
        <v>0.25829999999999997</v>
      </c>
      <c r="AJ223" s="65">
        <f t="shared" si="59"/>
        <v>100</v>
      </c>
      <c r="AK223" s="65"/>
    </row>
    <row r="224" spans="4:37" x14ac:dyDescent="0.2">
      <c r="D224" s="64" t="s">
        <v>252</v>
      </c>
      <c r="E224" s="64" t="s">
        <v>162</v>
      </c>
      <c r="F224" s="64" t="s">
        <v>197</v>
      </c>
      <c r="G224" s="64" t="s">
        <v>236</v>
      </c>
      <c r="H224" s="65">
        <v>69.11</v>
      </c>
      <c r="I224" s="65">
        <v>0.55530000000000002</v>
      </c>
      <c r="J224" s="65">
        <v>12.98</v>
      </c>
      <c r="K224" s="65">
        <v>5.16</v>
      </c>
      <c r="L224" s="65">
        <v>0.246</v>
      </c>
      <c r="M224" s="65">
        <v>0.248</v>
      </c>
      <c r="N224" s="65">
        <v>0.57579999999999998</v>
      </c>
      <c r="O224" s="65">
        <v>3.98</v>
      </c>
      <c r="P224" s="65">
        <v>4.32</v>
      </c>
      <c r="Q224" s="65">
        <v>4.0800000000000003E-2</v>
      </c>
      <c r="R224" s="65">
        <v>0</v>
      </c>
      <c r="S224" s="65"/>
      <c r="T224" s="65">
        <v>0.26829999999999998</v>
      </c>
      <c r="U224" s="65">
        <f t="shared" si="48"/>
        <v>97.215900000000019</v>
      </c>
      <c r="V224" s="65"/>
      <c r="W224" s="65">
        <f t="shared" si="49"/>
        <v>71.08919425731797</v>
      </c>
      <c r="X224" s="65">
        <f t="shared" si="50"/>
        <v>0.57120285879161736</v>
      </c>
      <c r="Y224" s="65">
        <f t="shared" si="51"/>
        <v>13.35172538648513</v>
      </c>
      <c r="Z224" s="65">
        <f t="shared" si="52"/>
        <v>5.3077737283715924</v>
      </c>
      <c r="AA224" s="65">
        <f t="shared" si="53"/>
        <v>0.25304502658515732</v>
      </c>
      <c r="AB224" s="65">
        <f t="shared" si="54"/>
        <v>0.25510230322406102</v>
      </c>
      <c r="AC224" s="65">
        <f t="shared" si="55"/>
        <v>0.5922899443403804</v>
      </c>
      <c r="AD224" s="65">
        <f t="shared" si="56"/>
        <v>4.0939805114183985</v>
      </c>
      <c r="AE224" s="65">
        <f t="shared" si="57"/>
        <v>4.443717540032031</v>
      </c>
      <c r="AF224" s="65">
        <f t="shared" si="58"/>
        <v>4.1968443433635851E-2</v>
      </c>
      <c r="AG224" s="65">
        <v>0</v>
      </c>
      <c r="AH224" s="65"/>
      <c r="AI224" s="65">
        <v>0.26829999999999998</v>
      </c>
      <c r="AJ224" s="65">
        <f t="shared" si="59"/>
        <v>99.999999999999957</v>
      </c>
      <c r="AK224" s="65"/>
    </row>
    <row r="226" spans="1:61" x14ac:dyDescent="0.2">
      <c r="A226" s="1" t="s">
        <v>172</v>
      </c>
      <c r="B226" s="12"/>
      <c r="C226" s="16" t="s">
        <v>37</v>
      </c>
      <c r="D226" s="16" t="s">
        <v>251</v>
      </c>
      <c r="E226" s="9" t="s">
        <v>38</v>
      </c>
      <c r="F226" s="9" t="s">
        <v>182</v>
      </c>
      <c r="G226" s="16" t="s">
        <v>236</v>
      </c>
      <c r="H226" s="10">
        <v>58.658974253304905</v>
      </c>
      <c r="I226" s="10">
        <v>0.42524593142268763</v>
      </c>
      <c r="J226" s="10">
        <v>18.10000416334837</v>
      </c>
      <c r="K226" s="10">
        <v>2.9895718135540079</v>
      </c>
      <c r="L226" s="10">
        <v>0.24540000000000001</v>
      </c>
      <c r="M226" s="10">
        <v>0.27779468423039139</v>
      </c>
      <c r="N226" s="10">
        <v>1.7890152983055538</v>
      </c>
      <c r="O226" s="10">
        <v>6.8228861298799961</v>
      </c>
      <c r="P226" s="10">
        <v>6.9501307164409996</v>
      </c>
      <c r="Q226" s="10">
        <v>3.9270601914532785E-2</v>
      </c>
      <c r="R226" s="10">
        <v>0.26279999999999998</v>
      </c>
      <c r="S226" s="10">
        <v>5.0378168040366586E-2</v>
      </c>
      <c r="T226" s="10">
        <v>0.82575507592657882</v>
      </c>
      <c r="U226" s="10">
        <f t="shared" si="48"/>
        <v>96.298293592401436</v>
      </c>
      <c r="W226" s="10">
        <f t="shared" si="49"/>
        <v>60.913825224763357</v>
      </c>
      <c r="X226" s="10">
        <f t="shared" si="50"/>
        <v>0.44159238503499537</v>
      </c>
      <c r="Y226" s="10">
        <f t="shared" si="51"/>
        <v>18.79576832374585</v>
      </c>
      <c r="Z226" s="10">
        <f t="shared" si="52"/>
        <v>3.104490954126216</v>
      </c>
      <c r="AA226" s="10">
        <f t="shared" si="53"/>
        <v>0.25483317600485877</v>
      </c>
      <c r="AB226" s="10">
        <f t="shared" si="54"/>
        <v>0.2884731118977078</v>
      </c>
      <c r="AC226" s="10">
        <f t="shared" si="55"/>
        <v>1.8577850464078407</v>
      </c>
      <c r="AD226" s="10">
        <f t="shared" si="56"/>
        <v>7.085157872847673</v>
      </c>
      <c r="AE226" s="10">
        <f t="shared" si="57"/>
        <v>7.2172937413186</v>
      </c>
      <c r="AF226" s="10">
        <f t="shared" si="58"/>
        <v>4.0780163852904963E-2</v>
      </c>
      <c r="AG226" s="10">
        <v>0.26279999999999998</v>
      </c>
      <c r="AH226" s="10">
        <v>5.0378168040366586E-2</v>
      </c>
      <c r="AI226" s="10">
        <v>0.82575507592657882</v>
      </c>
      <c r="AJ226" s="10">
        <f t="shared" si="59"/>
        <v>100</v>
      </c>
    </row>
    <row r="227" spans="1:61" x14ac:dyDescent="0.2">
      <c r="B227" s="12"/>
      <c r="D227" s="16" t="s">
        <v>251</v>
      </c>
      <c r="E227" s="9" t="s">
        <v>38</v>
      </c>
      <c r="F227" s="9" t="s">
        <v>182</v>
      </c>
      <c r="G227" s="16" t="s">
        <v>236</v>
      </c>
      <c r="H227" s="10">
        <v>60.156065379788252</v>
      </c>
      <c r="I227" s="10">
        <v>0.46448545307561018</v>
      </c>
      <c r="J227" s="10">
        <v>18.740887078822482</v>
      </c>
      <c r="K227" s="10">
        <v>3.1142566564099612</v>
      </c>
      <c r="L227" s="10">
        <v>0.2051</v>
      </c>
      <c r="M227" s="10">
        <v>0.33518652749429262</v>
      </c>
      <c r="N227" s="10">
        <v>1.7786216940576689</v>
      </c>
      <c r="O227" s="10">
        <v>7.0660877031347207</v>
      </c>
      <c r="P227" s="10">
        <v>7.4045106215819105</v>
      </c>
      <c r="Q227" s="10">
        <v>2.0172957557419335E-2</v>
      </c>
      <c r="R227" s="10">
        <v>0.28260000000000002</v>
      </c>
      <c r="S227" s="10">
        <v>5.3020953925512017E-2</v>
      </c>
      <c r="T227" s="10">
        <v>0.7925800812291508</v>
      </c>
      <c r="U227" s="10">
        <f t="shared" si="48"/>
        <v>99.28537407192232</v>
      </c>
      <c r="W227" s="10">
        <f t="shared" si="49"/>
        <v>60.589050443835966</v>
      </c>
      <c r="X227" s="10">
        <f t="shared" si="50"/>
        <v>0.4678286781083556</v>
      </c>
      <c r="Y227" s="10">
        <f t="shared" si="51"/>
        <v>18.87577828457048</v>
      </c>
      <c r="Z227" s="10">
        <f t="shared" si="52"/>
        <v>3.1366721287205843</v>
      </c>
      <c r="AA227" s="10">
        <f t="shared" si="53"/>
        <v>0.20657624742535147</v>
      </c>
      <c r="AB227" s="10">
        <f t="shared" si="54"/>
        <v>0.33759909818286382</v>
      </c>
      <c r="AC227" s="10">
        <f t="shared" si="55"/>
        <v>1.7914236721002181</v>
      </c>
      <c r="AD227" s="10">
        <f t="shared" si="56"/>
        <v>7.1169472534958143</v>
      </c>
      <c r="AE227" s="10">
        <f t="shared" si="57"/>
        <v>7.4578060371894077</v>
      </c>
      <c r="AF227" s="10">
        <f t="shared" si="58"/>
        <v>2.0318156370953536E-2</v>
      </c>
      <c r="AG227" s="10">
        <v>0.28260000000000002</v>
      </c>
      <c r="AH227" s="10">
        <v>5.3020953925512017E-2</v>
      </c>
      <c r="AI227" s="10">
        <v>0.7925800812291508</v>
      </c>
      <c r="AJ227" s="10">
        <f t="shared" si="59"/>
        <v>100</v>
      </c>
      <c r="AM227" s="10" t="s">
        <v>39</v>
      </c>
      <c r="AN227" s="9" t="s">
        <v>183</v>
      </c>
      <c r="AO227" s="11">
        <v>379.05869491156358</v>
      </c>
      <c r="AP227" s="11">
        <v>19.312920848659136</v>
      </c>
      <c r="AQ227" s="11">
        <v>51.46373794386335</v>
      </c>
      <c r="AR227" s="11">
        <v>612.96569486620979</v>
      </c>
      <c r="AS227" s="11">
        <v>105.24320060188681</v>
      </c>
      <c r="AT227" s="11">
        <v>15.604742165190016</v>
      </c>
      <c r="AU227" s="11">
        <v>116.88506793082287</v>
      </c>
      <c r="AV227" s="11">
        <v>216.90822366675008</v>
      </c>
      <c r="AW227" s="11">
        <v>46.74513328368414</v>
      </c>
      <c r="AX227" s="11">
        <v>16.992404845797623</v>
      </c>
      <c r="AZ227" s="13">
        <v>1.1788725411749628</v>
      </c>
      <c r="BA227" s="13">
        <v>9.7530250285728634E-2</v>
      </c>
      <c r="BB227" s="13">
        <v>0.37208282533413201</v>
      </c>
      <c r="BC227" s="13">
        <v>2.1821578737237068</v>
      </c>
      <c r="BD227" s="13">
        <v>1.9575235311950947</v>
      </c>
      <c r="BE227" s="13">
        <v>0.63355253190671468</v>
      </c>
      <c r="BF227" s="13">
        <v>0.95728870635343921</v>
      </c>
      <c r="BG227" s="13">
        <v>2.3122416642875558</v>
      </c>
      <c r="BH227" s="13">
        <v>0.55112512141463599</v>
      </c>
      <c r="BI227" s="13">
        <v>0.2450304778764017</v>
      </c>
    </row>
    <row r="228" spans="1:61" x14ac:dyDescent="0.2">
      <c r="B228" s="12"/>
      <c r="D228" s="16" t="s">
        <v>251</v>
      </c>
      <c r="E228" s="9" t="s">
        <v>38</v>
      </c>
      <c r="F228" s="9" t="s">
        <v>182</v>
      </c>
      <c r="G228" s="16" t="s">
        <v>236</v>
      </c>
      <c r="H228" s="10">
        <v>59.917617369015773</v>
      </c>
      <c r="I228" s="10">
        <v>0.45712763464798795</v>
      </c>
      <c r="J228" s="10">
        <v>18.39333551960884</v>
      </c>
      <c r="K228" s="10">
        <v>3.0187294946199255</v>
      </c>
      <c r="L228" s="10">
        <v>0.189</v>
      </c>
      <c r="M228" s="10">
        <v>0.31118066757352164</v>
      </c>
      <c r="N228" s="10">
        <v>1.7781121522313612</v>
      </c>
      <c r="O228" s="10">
        <v>6.8506807554242055</v>
      </c>
      <c r="P228" s="10">
        <v>7.0192997297098376</v>
      </c>
      <c r="Q228" s="10">
        <v>6.4587899201323185E-2</v>
      </c>
      <c r="R228" s="10">
        <v>0.28349999999999997</v>
      </c>
      <c r="S228" s="10">
        <v>5.3593726274266985E-2</v>
      </c>
      <c r="T228" s="10">
        <v>0.83142257054573809</v>
      </c>
      <c r="U228" s="10">
        <f t="shared" si="48"/>
        <v>97.999671222032774</v>
      </c>
      <c r="W228" s="10">
        <f t="shared" si="49"/>
        <v>61.140631006060758</v>
      </c>
      <c r="X228" s="10">
        <f t="shared" si="50"/>
        <v>0.46645833495940775</v>
      </c>
      <c r="Y228" s="10">
        <f t="shared" si="51"/>
        <v>18.768772680814422</v>
      </c>
      <c r="Z228" s="10">
        <f t="shared" si="52"/>
        <v>3.0803465531843948</v>
      </c>
      <c r="AA228" s="10">
        <f t="shared" si="53"/>
        <v>0.19285778987134813</v>
      </c>
      <c r="AB228" s="10">
        <f t="shared" si="54"/>
        <v>0.31753235872444485</v>
      </c>
      <c r="AC228" s="10">
        <f t="shared" si="55"/>
        <v>1.8144062424482881</v>
      </c>
      <c r="AD228" s="10">
        <f t="shared" si="56"/>
        <v>6.9905140190756079</v>
      </c>
      <c r="AE228" s="10">
        <f t="shared" si="57"/>
        <v>7.162574774160797</v>
      </c>
      <c r="AF228" s="10">
        <f t="shared" si="58"/>
        <v>6.5906240700532276E-2</v>
      </c>
      <c r="AG228" s="10">
        <v>0.28349999999999997</v>
      </c>
      <c r="AH228" s="10">
        <v>5.3593726274266985E-2</v>
      </c>
      <c r="AI228" s="10">
        <v>0.83142257054573809</v>
      </c>
      <c r="AJ228" s="10">
        <f t="shared" si="59"/>
        <v>100.00000000000001</v>
      </c>
    </row>
    <row r="229" spans="1:61" x14ac:dyDescent="0.2">
      <c r="B229" s="12"/>
      <c r="D229" s="16" t="s">
        <v>251</v>
      </c>
      <c r="E229" s="9" t="s">
        <v>38</v>
      </c>
      <c r="F229" s="9" t="s">
        <v>182</v>
      </c>
      <c r="G229" s="16" t="s">
        <v>236</v>
      </c>
      <c r="H229" s="10">
        <v>60.227775239915644</v>
      </c>
      <c r="I229" s="10">
        <v>0.41487371172106885</v>
      </c>
      <c r="J229" s="10">
        <v>18.395241098252836</v>
      </c>
      <c r="K229" s="10">
        <v>3.0909175530029378</v>
      </c>
      <c r="L229" s="10">
        <v>0.16170000000000001</v>
      </c>
      <c r="M229" s="10">
        <v>0.30588362022214505</v>
      </c>
      <c r="N229" s="10">
        <v>1.6294690595379659</v>
      </c>
      <c r="O229" s="10">
        <v>6.8333121934036791</v>
      </c>
      <c r="P229" s="10">
        <v>7.0285890790648224</v>
      </c>
      <c r="Q229" s="10">
        <v>3.7692807392357308E-2</v>
      </c>
      <c r="R229" s="10">
        <v>0.3271</v>
      </c>
      <c r="S229" s="10">
        <v>3.7864196485635472E-2</v>
      </c>
      <c r="T229" s="10">
        <v>0.75809350590217406</v>
      </c>
      <c r="U229" s="10">
        <f t="shared" si="48"/>
        <v>98.12545436251348</v>
      </c>
      <c r="W229" s="10">
        <f t="shared" si="49"/>
        <v>61.378340239231797</v>
      </c>
      <c r="X229" s="10">
        <f t="shared" si="50"/>
        <v>0.42279927712575421</v>
      </c>
      <c r="Y229" s="10">
        <f t="shared" si="51"/>
        <v>18.746655715135528</v>
      </c>
      <c r="Z229" s="10">
        <f t="shared" si="52"/>
        <v>3.1499650861069028</v>
      </c>
      <c r="AA229" s="10">
        <f t="shared" si="53"/>
        <v>0.16478904587041962</v>
      </c>
      <c r="AB229" s="10">
        <f t="shared" si="54"/>
        <v>0.31172708672725463</v>
      </c>
      <c r="AC229" s="10">
        <f t="shared" si="55"/>
        <v>1.6605977216860321</v>
      </c>
      <c r="AD229" s="10">
        <f t="shared" si="56"/>
        <v>6.9638527921193356</v>
      </c>
      <c r="AE229" s="10">
        <f t="shared" si="57"/>
        <v>7.1628601617460941</v>
      </c>
      <c r="AF229" s="10">
        <f t="shared" si="58"/>
        <v>3.8412874250859985E-2</v>
      </c>
      <c r="AG229" s="10">
        <v>0.3271</v>
      </c>
      <c r="AH229" s="10">
        <v>3.7864196485635472E-2</v>
      </c>
      <c r="AI229" s="10">
        <v>0.75809350590217406</v>
      </c>
      <c r="AJ229" s="10">
        <f t="shared" si="59"/>
        <v>100</v>
      </c>
      <c r="AM229" s="10" t="s">
        <v>39</v>
      </c>
      <c r="AN229" s="9" t="s">
        <v>183</v>
      </c>
      <c r="AO229" s="11">
        <v>401.39922068450471</v>
      </c>
      <c r="AP229" s="11">
        <v>18.243731417424694</v>
      </c>
      <c r="AQ229" s="11">
        <v>51.007364862286629</v>
      </c>
      <c r="AR229" s="11">
        <v>618.63638560241043</v>
      </c>
      <c r="AS229" s="11">
        <v>105.56653056470188</v>
      </c>
      <c r="AT229" s="11">
        <v>15.123206097486722</v>
      </c>
      <c r="AU229" s="11">
        <v>113.89411951245428</v>
      </c>
      <c r="AV229" s="11">
        <v>215.85411449268699</v>
      </c>
      <c r="AW229" s="11">
        <v>46.322141049931126</v>
      </c>
      <c r="AX229" s="11">
        <v>16.533240090424119</v>
      </c>
      <c r="AZ229" s="13">
        <v>2.4886751682439292</v>
      </c>
      <c r="BA229" s="13">
        <v>0.37527355525642597</v>
      </c>
      <c r="BB229" s="13">
        <v>0.36470265876534941</v>
      </c>
      <c r="BC229" s="13">
        <v>5.1965456390602478</v>
      </c>
      <c r="BD229" s="13">
        <v>1.1137268974576047</v>
      </c>
      <c r="BE229" s="13">
        <v>0.31667993568137198</v>
      </c>
      <c r="BF229" s="13">
        <v>1.1241349595879238</v>
      </c>
      <c r="BG229" s="13">
        <v>1.5045031780140281</v>
      </c>
      <c r="BH229" s="13">
        <v>0.48499281679277895</v>
      </c>
      <c r="BI229" s="13">
        <v>0.35546466194411858</v>
      </c>
    </row>
    <row r="230" spans="1:61" x14ac:dyDescent="0.2">
      <c r="B230" s="12"/>
      <c r="D230" s="16" t="s">
        <v>251</v>
      </c>
      <c r="E230" s="9" t="s">
        <v>38</v>
      </c>
      <c r="F230" s="9" t="s">
        <v>182</v>
      </c>
      <c r="G230" s="16" t="s">
        <v>236</v>
      </c>
      <c r="H230" s="10">
        <v>59.789821912004356</v>
      </c>
      <c r="I230" s="10">
        <v>0.41849167553684335</v>
      </c>
      <c r="J230" s="10">
        <v>18.017618135245318</v>
      </c>
      <c r="K230" s="10">
        <v>2.7755235057492436</v>
      </c>
      <c r="L230" s="10">
        <v>0.19400000000000001</v>
      </c>
      <c r="M230" s="10">
        <v>0.32948000822351431</v>
      </c>
      <c r="N230" s="10">
        <v>1.8363295041980381</v>
      </c>
      <c r="O230" s="10">
        <v>5.6626536912789049</v>
      </c>
      <c r="P230" s="10">
        <v>7.6445895075421166</v>
      </c>
      <c r="Q230" s="10">
        <v>2.8088432666954908E-2</v>
      </c>
      <c r="R230" s="10">
        <v>0.2616</v>
      </c>
      <c r="S230" s="10">
        <v>7.5249095876510325E-2</v>
      </c>
      <c r="T230" s="10">
        <v>0.5389039152189099</v>
      </c>
      <c r="U230" s="10">
        <f t="shared" si="48"/>
        <v>96.696596372445285</v>
      </c>
      <c r="W230" s="10">
        <f t="shared" si="49"/>
        <v>61.832395508227108</v>
      </c>
      <c r="X230" s="10">
        <f t="shared" si="50"/>
        <v>0.43278842403608841</v>
      </c>
      <c r="Y230" s="10">
        <f t="shared" si="51"/>
        <v>18.633146161470922</v>
      </c>
      <c r="Z230" s="10">
        <f t="shared" si="52"/>
        <v>2.8703425041547357</v>
      </c>
      <c r="AA230" s="10">
        <f t="shared" si="53"/>
        <v>0.20062753734658065</v>
      </c>
      <c r="AB230" s="10">
        <f t="shared" si="54"/>
        <v>0.34073588997327225</v>
      </c>
      <c r="AC230" s="10">
        <f t="shared" si="55"/>
        <v>1.8990632277531949</v>
      </c>
      <c r="AD230" s="10">
        <f t="shared" si="56"/>
        <v>5.8561044583907798</v>
      </c>
      <c r="AE230" s="10">
        <f t="shared" si="57"/>
        <v>7.9057482831117749</v>
      </c>
      <c r="AF230" s="10">
        <f t="shared" si="58"/>
        <v>2.9048005535548514E-2</v>
      </c>
      <c r="AG230" s="10">
        <v>0.2616</v>
      </c>
      <c r="AH230" s="10">
        <v>7.5249095876510325E-2</v>
      </c>
      <c r="AI230" s="10">
        <v>0.5389039152189099</v>
      </c>
      <c r="AJ230" s="10">
        <f t="shared" si="59"/>
        <v>99.999999999999986</v>
      </c>
    </row>
    <row r="231" spans="1:61" x14ac:dyDescent="0.2">
      <c r="B231" s="12"/>
      <c r="D231" s="16" t="s">
        <v>251</v>
      </c>
      <c r="E231" s="9" t="s">
        <v>38</v>
      </c>
      <c r="F231" s="9" t="s">
        <v>182</v>
      </c>
      <c r="G231" s="16" t="s">
        <v>236</v>
      </c>
      <c r="H231" s="10">
        <v>59.511456448463939</v>
      </c>
      <c r="I231" s="10">
        <v>0.44643504395128525</v>
      </c>
      <c r="J231" s="10">
        <v>18.458984021845517</v>
      </c>
      <c r="K231" s="10">
        <v>2.941974626591664</v>
      </c>
      <c r="L231" s="10">
        <v>0.26879999999999998</v>
      </c>
      <c r="M231" s="10">
        <v>0.33358504161166402</v>
      </c>
      <c r="N231" s="10">
        <v>1.8358029776441871</v>
      </c>
      <c r="O231" s="10">
        <v>6.6844629952060286</v>
      </c>
      <c r="P231" s="10">
        <v>7.1179355838837841</v>
      </c>
      <c r="Q231" s="10">
        <v>2.1898460230392824E-2</v>
      </c>
      <c r="R231" s="10">
        <v>0.39879999999999999</v>
      </c>
      <c r="S231" s="10">
        <v>5.8807123840395353E-2</v>
      </c>
      <c r="T231" s="10">
        <v>0.81089345560347847</v>
      </c>
      <c r="U231" s="10">
        <f t="shared" si="48"/>
        <v>97.621335199428458</v>
      </c>
      <c r="W231" s="10">
        <f t="shared" si="49"/>
        <v>60.961526829037226</v>
      </c>
      <c r="X231" s="10">
        <f t="shared" si="50"/>
        <v>0.457312987001533</v>
      </c>
      <c r="Y231" s="10">
        <f t="shared" si="51"/>
        <v>18.908760041169351</v>
      </c>
      <c r="Z231" s="10">
        <f t="shared" si="52"/>
        <v>3.0136594839453581</v>
      </c>
      <c r="AA231" s="10">
        <f t="shared" si="53"/>
        <v>0.27534964508616322</v>
      </c>
      <c r="AB231" s="10">
        <f t="shared" si="54"/>
        <v>0.34171325451571682</v>
      </c>
      <c r="AC231" s="10">
        <f t="shared" si="55"/>
        <v>1.8805345920477996</v>
      </c>
      <c r="AD231" s="10">
        <f t="shared" si="56"/>
        <v>6.8473382192022756</v>
      </c>
      <c r="AE231" s="10">
        <f t="shared" si="57"/>
        <v>7.2913729046449856</v>
      </c>
      <c r="AF231" s="10">
        <f t="shared" si="58"/>
        <v>2.2432043349598679E-2</v>
      </c>
      <c r="AG231" s="10">
        <v>0.39879999999999999</v>
      </c>
      <c r="AH231" s="10">
        <v>5.8807123840395353E-2</v>
      </c>
      <c r="AI231" s="10">
        <v>0.81089345560347847</v>
      </c>
      <c r="AJ231" s="10">
        <f t="shared" si="59"/>
        <v>100</v>
      </c>
    </row>
    <row r="232" spans="1:61" x14ac:dyDescent="0.2">
      <c r="B232" s="12"/>
      <c r="D232" s="16" t="s">
        <v>251</v>
      </c>
      <c r="E232" s="9" t="s">
        <v>38</v>
      </c>
      <c r="F232" s="9" t="s">
        <v>182</v>
      </c>
      <c r="G232" s="16" t="s">
        <v>236</v>
      </c>
      <c r="H232" s="10">
        <v>59.872437375442836</v>
      </c>
      <c r="I232" s="10">
        <v>0.44721929687244166</v>
      </c>
      <c r="J232" s="10">
        <v>18.233021568085007</v>
      </c>
      <c r="K232" s="10">
        <v>2.8769495054731338</v>
      </c>
      <c r="L232" s="10">
        <v>0.17080000000000001</v>
      </c>
      <c r="M232" s="10">
        <v>0.30771296229502493</v>
      </c>
      <c r="N232" s="10">
        <v>1.7262432085692736</v>
      </c>
      <c r="O232" s="10">
        <v>6.9919350216148306</v>
      </c>
      <c r="P232" s="10">
        <v>6.8837727961637043</v>
      </c>
      <c r="Q232" s="10">
        <v>7.6942816737391548E-2</v>
      </c>
      <c r="R232" s="10">
        <v>0.34210000000000002</v>
      </c>
      <c r="S232" s="10">
        <v>4.1328502639530258E-2</v>
      </c>
      <c r="T232" s="10">
        <v>0.84471453877144576</v>
      </c>
      <c r="U232" s="10">
        <f t="shared" si="48"/>
        <v>97.587034551253652</v>
      </c>
      <c r="W232" s="10">
        <f t="shared" si="49"/>
        <v>61.352860706098461</v>
      </c>
      <c r="X232" s="10">
        <f t="shared" si="50"/>
        <v>0.45827737150631187</v>
      </c>
      <c r="Y232" s="10">
        <f t="shared" si="51"/>
        <v>18.683856571652303</v>
      </c>
      <c r="Z232" s="10">
        <f t="shared" si="52"/>
        <v>2.9480857971579537</v>
      </c>
      <c r="AA232" s="10">
        <f t="shared" si="53"/>
        <v>0.17502325056336682</v>
      </c>
      <c r="AB232" s="10">
        <f t="shared" si="54"/>
        <v>0.31532156265432076</v>
      </c>
      <c r="AC232" s="10">
        <f t="shared" si="55"/>
        <v>1.7689268010932684</v>
      </c>
      <c r="AD232" s="10">
        <f t="shared" si="56"/>
        <v>7.1648196440917555</v>
      </c>
      <c r="AE232" s="10">
        <f t="shared" si="57"/>
        <v>7.0539829679405619</v>
      </c>
      <c r="AF232" s="10">
        <f t="shared" si="58"/>
        <v>7.8845327241684374E-2</v>
      </c>
      <c r="AG232" s="10">
        <v>0.34210000000000002</v>
      </c>
      <c r="AH232" s="10">
        <v>4.1328502639530258E-2</v>
      </c>
      <c r="AI232" s="10">
        <v>0.84471453877144576</v>
      </c>
      <c r="AJ232" s="10">
        <f t="shared" si="59"/>
        <v>99.999999999999986</v>
      </c>
    </row>
    <row r="233" spans="1:61" x14ac:dyDescent="0.2">
      <c r="B233" s="12"/>
      <c r="D233" s="16" t="s">
        <v>251</v>
      </c>
      <c r="E233" s="9" t="s">
        <v>38</v>
      </c>
      <c r="F233" s="9" t="s">
        <v>182</v>
      </c>
      <c r="G233" s="16" t="s">
        <v>236</v>
      </c>
      <c r="H233" s="10">
        <v>60.032985142198768</v>
      </c>
      <c r="I233" s="10">
        <v>0.42028829378764421</v>
      </c>
      <c r="J233" s="10">
        <v>18.404768991472807</v>
      </c>
      <c r="K233" s="10">
        <v>3.0536254930697773</v>
      </c>
      <c r="L233" s="10">
        <v>0.2606</v>
      </c>
      <c r="M233" s="10">
        <v>0.33972910330414036</v>
      </c>
      <c r="N233" s="10">
        <v>1.8342233979826339</v>
      </c>
      <c r="O233" s="10">
        <v>6.2190475844691351</v>
      </c>
      <c r="P233" s="10">
        <v>8.2878573982067731</v>
      </c>
      <c r="Q233" s="10">
        <v>4.713701541015354E-2</v>
      </c>
      <c r="R233" s="10">
        <v>0.26889999999999997</v>
      </c>
      <c r="S233" s="10">
        <v>2.5678994060823503E-3</v>
      </c>
      <c r="T233" s="10">
        <v>0.81476793756765153</v>
      </c>
      <c r="U233" s="10">
        <f t="shared" si="48"/>
        <v>98.900262419901836</v>
      </c>
      <c r="W233" s="10">
        <f t="shared" si="49"/>
        <v>60.700531700629995</v>
      </c>
      <c r="X233" s="10">
        <f t="shared" si="50"/>
        <v>0.42496175794076457</v>
      </c>
      <c r="Y233" s="10">
        <f t="shared" si="51"/>
        <v>18.609423818646196</v>
      </c>
      <c r="Z233" s="10">
        <f t="shared" si="52"/>
        <v>3.0875807792146888</v>
      </c>
      <c r="AA233" s="10">
        <f t="shared" si="53"/>
        <v>0.26349778415507935</v>
      </c>
      <c r="AB233" s="10">
        <f t="shared" si="54"/>
        <v>0.34350677641455502</v>
      </c>
      <c r="AC233" s="10">
        <f t="shared" si="55"/>
        <v>1.8546193438749972</v>
      </c>
      <c r="AD233" s="10">
        <f t="shared" si="56"/>
        <v>6.2882012972471832</v>
      </c>
      <c r="AE233" s="10">
        <f t="shared" si="57"/>
        <v>8.380015578744306</v>
      </c>
      <c r="AF233" s="10">
        <f t="shared" si="58"/>
        <v>4.7661163132230566E-2</v>
      </c>
      <c r="AG233" s="10">
        <v>0.26889999999999997</v>
      </c>
      <c r="AH233" s="10">
        <v>2.5678994060823503E-3</v>
      </c>
      <c r="AI233" s="10">
        <v>0.81476793756765153</v>
      </c>
      <c r="AJ233" s="10">
        <f t="shared" si="59"/>
        <v>100</v>
      </c>
      <c r="AM233" s="10" t="s">
        <v>39</v>
      </c>
      <c r="AN233" s="9" t="s">
        <v>183</v>
      </c>
      <c r="AO233" s="11">
        <v>367.02230012460143</v>
      </c>
      <c r="AP233" s="11">
        <v>19.457228751837707</v>
      </c>
      <c r="AQ233" s="11">
        <v>51.228745399986487</v>
      </c>
      <c r="AR233" s="11">
        <v>616.13164899919832</v>
      </c>
      <c r="AS233" s="11">
        <v>105.22862816412729</v>
      </c>
      <c r="AT233" s="11">
        <v>16.106372213699185</v>
      </c>
      <c r="AU233" s="11">
        <v>114.75902835831592</v>
      </c>
      <c r="AV233" s="11">
        <v>216.26137643588308</v>
      </c>
      <c r="AW233" s="11">
        <v>45.501534998927283</v>
      </c>
      <c r="AX233" s="11">
        <v>17.360361778974131</v>
      </c>
      <c r="AZ233" s="13">
        <v>1.7837283786055629</v>
      </c>
      <c r="BA233" s="13">
        <v>0.25566798579914746</v>
      </c>
      <c r="BB233" s="13">
        <v>0.63523644295983239</v>
      </c>
      <c r="BC233" s="13">
        <v>2.969754548176136</v>
      </c>
      <c r="BD233" s="13">
        <v>1.1711946314667367</v>
      </c>
      <c r="BE233" s="13">
        <v>0.97556296498375961</v>
      </c>
      <c r="BF233" s="13">
        <v>0.86298789325453573</v>
      </c>
      <c r="BG233" s="13">
        <v>1.5332931589304111</v>
      </c>
      <c r="BH233" s="13">
        <v>0.38721806284087118</v>
      </c>
      <c r="BI233" s="13">
        <v>0.4189055297266458</v>
      </c>
    </row>
    <row r="234" spans="1:61" x14ac:dyDescent="0.2">
      <c r="B234" s="12"/>
      <c r="D234" s="16" t="s">
        <v>251</v>
      </c>
      <c r="E234" s="9" t="s">
        <v>38</v>
      </c>
      <c r="F234" s="9" t="s">
        <v>182</v>
      </c>
      <c r="G234" s="16" t="s">
        <v>236</v>
      </c>
      <c r="H234" s="10">
        <v>60.772130090823154</v>
      </c>
      <c r="I234" s="10">
        <v>0.40552215290279026</v>
      </c>
      <c r="J234" s="10">
        <v>18.326732443862223</v>
      </c>
      <c r="K234" s="10">
        <v>2.8329279137602779</v>
      </c>
      <c r="L234" s="10">
        <v>0.1133</v>
      </c>
      <c r="M234" s="10">
        <v>0.50061993605017363</v>
      </c>
      <c r="N234" s="10">
        <v>2.1393130166669132</v>
      </c>
      <c r="O234" s="10">
        <v>5.0962610870379237</v>
      </c>
      <c r="P234" s="10">
        <v>8.3677317666645248</v>
      </c>
      <c r="Q234" s="10">
        <v>5.9547917124128547E-2</v>
      </c>
      <c r="R234" s="10">
        <v>6.0600000000000001E-2</v>
      </c>
      <c r="S234" s="10">
        <v>9.7903994318692886E-2</v>
      </c>
      <c r="T234" s="10">
        <v>0.47191334085394915</v>
      </c>
      <c r="U234" s="10">
        <f t="shared" si="48"/>
        <v>98.614086324892114</v>
      </c>
      <c r="W234" s="10">
        <f t="shared" si="49"/>
        <v>61.626216249273398</v>
      </c>
      <c r="X234" s="10">
        <f t="shared" si="50"/>
        <v>0.41122132548768398</v>
      </c>
      <c r="Y234" s="10">
        <f t="shared" si="51"/>
        <v>18.584294725890697</v>
      </c>
      <c r="Z234" s="10">
        <f t="shared" si="52"/>
        <v>2.8727416329011728</v>
      </c>
      <c r="AA234" s="10">
        <f t="shared" si="53"/>
        <v>0.11489230821114536</v>
      </c>
      <c r="AB234" s="10">
        <f t="shared" si="54"/>
        <v>0.50765560449532598</v>
      </c>
      <c r="AC234" s="10">
        <f t="shared" si="55"/>
        <v>2.1693787331951468</v>
      </c>
      <c r="AD234" s="10">
        <f t="shared" si="56"/>
        <v>5.1678834910540852</v>
      </c>
      <c r="AE234" s="10">
        <f t="shared" si="57"/>
        <v>8.4853311311898718</v>
      </c>
      <c r="AF234" s="10">
        <f t="shared" si="58"/>
        <v>6.0384798301475001E-2</v>
      </c>
      <c r="AG234" s="10">
        <v>6.0600000000000001E-2</v>
      </c>
      <c r="AH234" s="10">
        <v>9.7903994318692886E-2</v>
      </c>
      <c r="AI234" s="10">
        <v>0.47191334085394915</v>
      </c>
      <c r="AJ234" s="10">
        <f t="shared" si="59"/>
        <v>99.999999999999972</v>
      </c>
      <c r="AM234" s="10" t="s">
        <v>39</v>
      </c>
      <c r="AN234" s="9" t="s">
        <v>183</v>
      </c>
      <c r="AO234" s="11">
        <v>274.35613570180027</v>
      </c>
      <c r="AP234" s="11">
        <v>105.96325687642577</v>
      </c>
      <c r="AQ234" s="11">
        <v>24.433884479189</v>
      </c>
      <c r="AR234" s="11">
        <v>249.58644632667401</v>
      </c>
      <c r="AS234" s="11">
        <v>39.689960045739234</v>
      </c>
      <c r="AT234" s="11">
        <v>33.749648383398863</v>
      </c>
      <c r="AU234" s="11">
        <v>55.560878351467778</v>
      </c>
      <c r="AV234" s="11">
        <v>101.1269099784604</v>
      </c>
      <c r="AW234" s="11">
        <v>18.971963129086284</v>
      </c>
      <c r="AX234" s="11">
        <v>6.5605589263695832</v>
      </c>
      <c r="AZ234" s="13">
        <v>3.1825311741408835</v>
      </c>
      <c r="BA234" s="13">
        <v>1.360568218293307</v>
      </c>
      <c r="BB234" s="13">
        <v>0.50065029297858266</v>
      </c>
      <c r="BC234" s="13">
        <v>1.5898656631009136</v>
      </c>
      <c r="BD234" s="13">
        <v>0.48342371335710388</v>
      </c>
      <c r="BE234" s="13">
        <v>0.73169237695208733</v>
      </c>
      <c r="BF234" s="13">
        <v>0.97453780628474473</v>
      </c>
      <c r="BG234" s="13">
        <v>0.88991680781045157</v>
      </c>
      <c r="BH234" s="13">
        <v>0.39556543124144899</v>
      </c>
      <c r="BI234" s="13">
        <v>0.31431637816236674</v>
      </c>
    </row>
    <row r="235" spans="1:61" x14ac:dyDescent="0.2">
      <c r="D235" s="16" t="s">
        <v>252</v>
      </c>
      <c r="E235" s="16" t="s">
        <v>162</v>
      </c>
      <c r="F235" s="16" t="s">
        <v>197</v>
      </c>
      <c r="G235" s="16" t="s">
        <v>236</v>
      </c>
      <c r="H235" s="10">
        <v>61.96</v>
      </c>
      <c r="I235" s="10">
        <v>0.4476</v>
      </c>
      <c r="J235" s="10">
        <v>18.18</v>
      </c>
      <c r="K235" s="10">
        <v>2.81</v>
      </c>
      <c r="L235" s="10">
        <v>0.2001</v>
      </c>
      <c r="M235" s="10">
        <v>0.36480000000000001</v>
      </c>
      <c r="N235" s="10">
        <v>1.75</v>
      </c>
      <c r="O235" s="10">
        <v>5.15</v>
      </c>
      <c r="P235" s="10">
        <v>6.9</v>
      </c>
      <c r="Q235" s="10">
        <v>3.7199999999999997E-2</v>
      </c>
      <c r="R235" s="10">
        <v>0.124</v>
      </c>
      <c r="T235" s="10">
        <v>0.67090000000000005</v>
      </c>
      <c r="U235" s="10">
        <f t="shared" si="48"/>
        <v>97.79970000000003</v>
      </c>
      <c r="W235" s="10">
        <f t="shared" si="49"/>
        <v>63.353977568438332</v>
      </c>
      <c r="X235" s="10">
        <f t="shared" si="50"/>
        <v>0.45767011555250153</v>
      </c>
      <c r="Y235" s="10">
        <f t="shared" si="51"/>
        <v>18.58901407673029</v>
      </c>
      <c r="Z235" s="10">
        <f t="shared" si="52"/>
        <v>2.8732194475034167</v>
      </c>
      <c r="AA235" s="10">
        <f t="shared" si="53"/>
        <v>0.20460185460691593</v>
      </c>
      <c r="AB235" s="10">
        <f t="shared" si="54"/>
        <v>0.37300727916343296</v>
      </c>
      <c r="AC235" s="10">
        <f t="shared" si="55"/>
        <v>1.7893715420394944</v>
      </c>
      <c r="AD235" s="10">
        <f t="shared" si="56"/>
        <v>5.2658648237162264</v>
      </c>
      <c r="AE235" s="10">
        <f t="shared" si="57"/>
        <v>7.0552363657557207</v>
      </c>
      <c r="AF235" s="10">
        <f t="shared" si="58"/>
        <v>3.8036926493639538E-2</v>
      </c>
      <c r="AG235" s="10">
        <v>0.124</v>
      </c>
      <c r="AI235" s="10">
        <v>0.67090000000000005</v>
      </c>
      <c r="AJ235" s="10">
        <f t="shared" si="59"/>
        <v>99.999999999999972</v>
      </c>
    </row>
    <row r="237" spans="1:61" x14ac:dyDescent="0.2">
      <c r="A237" s="1" t="s">
        <v>173</v>
      </c>
      <c r="C237" s="16" t="s">
        <v>196</v>
      </c>
      <c r="D237" s="16" t="s">
        <v>252</v>
      </c>
      <c r="E237" s="16" t="s">
        <v>162</v>
      </c>
      <c r="F237" s="16" t="s">
        <v>197</v>
      </c>
      <c r="G237" s="16" t="s">
        <v>235</v>
      </c>
      <c r="H237" s="10">
        <v>57.03</v>
      </c>
      <c r="I237" s="10">
        <v>0.74809999999999999</v>
      </c>
      <c r="J237" s="10">
        <v>20.58</v>
      </c>
      <c r="K237" s="10">
        <v>3.66</v>
      </c>
      <c r="L237" s="10">
        <v>2.01E-2</v>
      </c>
      <c r="M237" s="10">
        <v>0.48649999999999999</v>
      </c>
      <c r="N237" s="10">
        <v>3.43</v>
      </c>
      <c r="O237" s="10">
        <v>4.58</v>
      </c>
      <c r="P237" s="10">
        <v>3.51</v>
      </c>
      <c r="Q237" s="10">
        <v>0.21429999999999999</v>
      </c>
      <c r="R237" s="10">
        <v>0</v>
      </c>
      <c r="T237" s="10">
        <v>5.0099999999999999E-2</v>
      </c>
      <c r="U237" s="10">
        <f t="shared" si="48"/>
        <v>94.259000000000015</v>
      </c>
      <c r="W237" s="10">
        <f t="shared" si="49"/>
        <v>60.503506296480964</v>
      </c>
      <c r="X237" s="10">
        <f t="shared" si="50"/>
        <v>0.79366426548128022</v>
      </c>
      <c r="Y237" s="10">
        <f t="shared" si="51"/>
        <v>21.833458873953678</v>
      </c>
      <c r="Z237" s="10">
        <f t="shared" si="52"/>
        <v>3.8829183420150857</v>
      </c>
      <c r="AA237" s="10">
        <f t="shared" si="53"/>
        <v>2.1324223681558254E-2</v>
      </c>
      <c r="AB237" s="10">
        <f t="shared" si="54"/>
        <v>0.5161310856257757</v>
      </c>
      <c r="AC237" s="10">
        <f t="shared" si="55"/>
        <v>3.6389098123256129</v>
      </c>
      <c r="AD237" s="10">
        <f t="shared" si="56"/>
        <v>4.8589524607729757</v>
      </c>
      <c r="AE237" s="10">
        <f t="shared" si="57"/>
        <v>3.7237823443915166</v>
      </c>
      <c r="AF237" s="10">
        <f t="shared" si="58"/>
        <v>0.22735229527153902</v>
      </c>
      <c r="AG237" s="10">
        <v>0</v>
      </c>
      <c r="AI237" s="10">
        <v>5.0099999999999999E-2</v>
      </c>
      <c r="AJ237" s="10">
        <f t="shared" si="59"/>
        <v>99.999999999999986</v>
      </c>
    </row>
    <row r="238" spans="1:61" x14ac:dyDescent="0.2">
      <c r="D238" s="16" t="s">
        <v>252</v>
      </c>
      <c r="E238" s="16" t="s">
        <v>162</v>
      </c>
      <c r="F238" s="16" t="s">
        <v>197</v>
      </c>
      <c r="G238" s="16" t="s">
        <v>235</v>
      </c>
      <c r="H238" s="10">
        <v>62.22</v>
      </c>
      <c r="I238" s="10">
        <v>1.1255999999999999</v>
      </c>
      <c r="J238" s="10">
        <v>20.52</v>
      </c>
      <c r="K238" s="10">
        <v>1.31</v>
      </c>
      <c r="L238" s="10">
        <v>3.0200000000000001E-2</v>
      </c>
      <c r="M238" s="10">
        <v>0.1699</v>
      </c>
      <c r="N238" s="10">
        <v>2.99</v>
      </c>
      <c r="O238" s="10">
        <v>6.25</v>
      </c>
      <c r="P238" s="10">
        <v>4.33</v>
      </c>
      <c r="Q238" s="10">
        <v>0.37280000000000002</v>
      </c>
      <c r="R238" s="10">
        <v>0</v>
      </c>
      <c r="T238" s="10">
        <v>2.5499999999999998E-2</v>
      </c>
      <c r="U238" s="10">
        <f t="shared" si="48"/>
        <v>99.318499999999986</v>
      </c>
      <c r="W238" s="10">
        <f t="shared" si="49"/>
        <v>62.646938888525305</v>
      </c>
      <c r="X238" s="10">
        <f t="shared" si="50"/>
        <v>1.1333236003362919</v>
      </c>
      <c r="Y238" s="10">
        <f t="shared" si="51"/>
        <v>20.660803375000633</v>
      </c>
      <c r="Z238" s="10">
        <f t="shared" si="52"/>
        <v>1.3189889094176817</v>
      </c>
      <c r="AA238" s="10">
        <f t="shared" si="53"/>
        <v>3.0407225240010678E-2</v>
      </c>
      <c r="AB238" s="10">
        <f t="shared" si="54"/>
        <v>0.17106581351913289</v>
      </c>
      <c r="AC238" s="10">
        <f t="shared" si="55"/>
        <v>3.0105166711136397</v>
      </c>
      <c r="AD238" s="10">
        <f t="shared" si="56"/>
        <v>6.29288601821413</v>
      </c>
      <c r="AE238" s="10">
        <f t="shared" si="57"/>
        <v>4.3597114334187497</v>
      </c>
      <c r="AF238" s="10">
        <f t="shared" si="58"/>
        <v>0.37535806521443643</v>
      </c>
      <c r="AG238" s="10">
        <v>0</v>
      </c>
      <c r="AI238" s="10">
        <v>2.5499999999999998E-2</v>
      </c>
      <c r="AJ238" s="10">
        <f t="shared" si="59"/>
        <v>100.00000000000003</v>
      </c>
    </row>
    <row r="240" spans="1:61" s="7" customFormat="1" x14ac:dyDescent="0.2">
      <c r="A240" s="4" t="s">
        <v>177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5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5"/>
      <c r="AK240" s="5"/>
      <c r="AL240" s="5"/>
      <c r="AM240" s="5"/>
      <c r="AN240" s="5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Z240" s="8"/>
      <c r="BA240" s="8"/>
      <c r="BB240" s="8"/>
      <c r="BC240" s="8"/>
      <c r="BD240" s="8"/>
      <c r="BE240" s="8"/>
      <c r="BF240" s="8"/>
      <c r="BG240" s="8"/>
      <c r="BH240" s="8"/>
      <c r="BI240" s="8"/>
    </row>
    <row r="241" spans="1:61" x14ac:dyDescent="0.2">
      <c r="A241" s="25" t="s">
        <v>35</v>
      </c>
      <c r="B241" s="9" t="s">
        <v>36</v>
      </c>
      <c r="C241" s="9" t="s">
        <v>37</v>
      </c>
      <c r="D241" s="16" t="s">
        <v>252</v>
      </c>
      <c r="E241" s="9" t="s">
        <v>38</v>
      </c>
      <c r="F241" s="9" t="s">
        <v>180</v>
      </c>
      <c r="G241" s="16" t="s">
        <v>236</v>
      </c>
      <c r="H241" s="10">
        <v>60.767538436433199</v>
      </c>
      <c r="I241" s="10">
        <v>0.43405934222140202</v>
      </c>
      <c r="J241" s="10">
        <v>17.943174668323522</v>
      </c>
      <c r="K241" s="10">
        <v>2.6780020835766791</v>
      </c>
      <c r="L241" s="10">
        <v>0.16470000000000001</v>
      </c>
      <c r="M241" s="10">
        <v>0.41482796621286744</v>
      </c>
      <c r="N241" s="10">
        <v>2.0871392099895845</v>
      </c>
      <c r="O241" s="10">
        <v>4.9810182624615216</v>
      </c>
      <c r="P241" s="10">
        <v>8.1480777688227342</v>
      </c>
      <c r="Q241" s="10">
        <v>7.752176999605101E-2</v>
      </c>
      <c r="R241" s="10">
        <v>0.14934999999999998</v>
      </c>
      <c r="S241" s="10">
        <v>9.091138592920274E-3</v>
      </c>
      <c r="T241" s="10">
        <v>0.5636482209017224</v>
      </c>
      <c r="U241" s="10">
        <f>SUM(H241:Q241)</f>
        <v>97.69605950803755</v>
      </c>
      <c r="W241" s="10">
        <f>H241*100/U241</f>
        <v>62.200603322628169</v>
      </c>
      <c r="X241" s="10">
        <f>I241*100/U241</f>
        <v>0.44429564959648299</v>
      </c>
      <c r="Y241" s="10">
        <f>J241*100/U241</f>
        <v>18.366323840161968</v>
      </c>
      <c r="Z241" s="10">
        <f>K241*100/U241</f>
        <v>2.7411567028006458</v>
      </c>
      <c r="AA241" s="10">
        <f>L241*100/U241</f>
        <v>0.1685840768085943</v>
      </c>
      <c r="AB241" s="10">
        <f>M241*100/U241</f>
        <v>0.42461074510250757</v>
      </c>
      <c r="AC241" s="10">
        <f>N241*100/U241</f>
        <v>2.1363596653740919</v>
      </c>
      <c r="AD241" s="10">
        <f>O241*100/U241</f>
        <v>5.0984843068841768</v>
      </c>
      <c r="AE241" s="10">
        <f>P241*100/U241</f>
        <v>8.3402317451221091</v>
      </c>
      <c r="AF241" s="10">
        <f>Q241*100/U241</f>
        <v>7.9349945521265591E-2</v>
      </c>
      <c r="AG241" s="10">
        <v>0.14934999999999998</v>
      </c>
      <c r="AH241" s="10">
        <v>9.091138592920274E-3</v>
      </c>
      <c r="AI241" s="10">
        <v>0.5636482209017224</v>
      </c>
      <c r="AJ241" s="10">
        <f>SUM(W241:AF241)</f>
        <v>100.00000000000003</v>
      </c>
      <c r="AM241" s="10" t="s">
        <v>39</v>
      </c>
      <c r="AN241" s="9" t="s">
        <v>183</v>
      </c>
      <c r="AO241" s="11">
        <v>362.33006233800467</v>
      </c>
      <c r="AP241" s="11">
        <v>156.51333601745119</v>
      </c>
      <c r="AQ241" s="11">
        <v>29.912986179238224</v>
      </c>
      <c r="AR241" s="11">
        <v>344.37935689515285</v>
      </c>
      <c r="AS241" s="11">
        <v>54.273245321143705</v>
      </c>
      <c r="AT241" s="11">
        <v>52.917466360943187</v>
      </c>
      <c r="AU241" s="11">
        <v>71.024595287978201</v>
      </c>
      <c r="AV241" s="11">
        <v>134.45091275418937</v>
      </c>
      <c r="AW241" s="11">
        <v>30.465324918740496</v>
      </c>
      <c r="AX241" s="11">
        <v>10.176264897559944</v>
      </c>
      <c r="AZ241" s="13">
        <v>2.231953184002109</v>
      </c>
      <c r="BA241" s="13">
        <v>2.2663131055326931</v>
      </c>
      <c r="BB241" s="13">
        <v>0.62278837225173977</v>
      </c>
      <c r="BC241" s="13">
        <v>2.6551648416616289</v>
      </c>
      <c r="BD241" s="13">
        <v>1.2097506382082932</v>
      </c>
      <c r="BE241" s="13">
        <v>2.810975813093302</v>
      </c>
      <c r="BF241" s="13">
        <v>0.52629225108391853</v>
      </c>
      <c r="BG241" s="13">
        <v>2.9995998635459653</v>
      </c>
      <c r="BH241" s="13">
        <v>0.78204489066406857</v>
      </c>
      <c r="BI241" s="13">
        <v>0.33652908016230737</v>
      </c>
    </row>
    <row r="242" spans="1:61" x14ac:dyDescent="0.2">
      <c r="A242" s="9"/>
      <c r="B242" s="9" t="s">
        <v>40</v>
      </c>
      <c r="C242" s="9"/>
      <c r="D242" s="16" t="s">
        <v>252</v>
      </c>
      <c r="E242" s="9" t="s">
        <v>38</v>
      </c>
      <c r="F242" s="9" t="s">
        <v>180</v>
      </c>
      <c r="G242" s="16" t="s">
        <v>236</v>
      </c>
      <c r="H242" s="10">
        <v>59.00171577566212</v>
      </c>
      <c r="I242" s="10">
        <v>0.41000242448363267</v>
      </c>
      <c r="J242" s="10">
        <v>17.7903664743116</v>
      </c>
      <c r="K242" s="10">
        <v>2.4045727166970239</v>
      </c>
      <c r="L242" s="10">
        <v>0.11405</v>
      </c>
      <c r="M242" s="10">
        <v>0.37558079447497522</v>
      </c>
      <c r="N242" s="10">
        <v>2.0807866350056976</v>
      </c>
      <c r="O242" s="10">
        <v>4.3486948772556335</v>
      </c>
      <c r="P242" s="10">
        <v>8.0885771913971531</v>
      </c>
      <c r="Q242" s="10">
        <v>6.7910607362580616E-2</v>
      </c>
      <c r="R242" s="10">
        <v>0.1943</v>
      </c>
      <c r="S242" s="10">
        <v>6.2484367625478352E-3</v>
      </c>
      <c r="T242" s="10">
        <v>0.55953410439662865</v>
      </c>
      <c r="U242" s="10">
        <f t="shared" ref="U242:U323" si="60">SUM(H242:Q242)</f>
        <v>94.682257496650408</v>
      </c>
      <c r="W242" s="10">
        <f t="shared" ref="W242:W323" si="61">H242*100/U242</f>
        <v>62.315493246186527</v>
      </c>
      <c r="X242" s="10">
        <f t="shared" ref="X242:X323" si="62">I242*100/U242</f>
        <v>0.43302983613179841</v>
      </c>
      <c r="Y242" s="10">
        <f t="shared" ref="Y242:Y323" si="63">J242*100/U242</f>
        <v>18.789546156460172</v>
      </c>
      <c r="Z242" s="10">
        <f t="shared" ref="Z242:Z323" si="64">K242*100/U242</f>
        <v>2.5396233468367511</v>
      </c>
      <c r="AA242" s="10">
        <f t="shared" ref="AA242:AA323" si="65">L242*100/U242</f>
        <v>0.12045551406929092</v>
      </c>
      <c r="AB242" s="10">
        <f t="shared" ref="AB242:AB323" si="66">M242*100/U242</f>
        <v>0.39667494671666675</v>
      </c>
      <c r="AC242" s="10">
        <f t="shared" ref="AC242:AC323" si="67">N242*100/U242</f>
        <v>2.1976521156345581</v>
      </c>
      <c r="AD242" s="10">
        <f t="shared" ref="AD242:AD323" si="68">O242*100/U242</f>
        <v>4.5929353526551457</v>
      </c>
      <c r="AE242" s="10">
        <f t="shared" ref="AE242:AE323" si="69">P242*100/U242</f>
        <v>8.5428647407179792</v>
      </c>
      <c r="AF242" s="10">
        <f t="shared" ref="AF242:AF323" si="70">Q242*100/U242</f>
        <v>7.1724744591121631E-2</v>
      </c>
      <c r="AG242" s="10">
        <v>0.1943</v>
      </c>
      <c r="AH242" s="10">
        <v>6.2484367625478352E-3</v>
      </c>
      <c r="AI242" s="10">
        <v>0.55953410439662865</v>
      </c>
      <c r="AJ242" s="10">
        <f t="shared" ref="AJ242:AJ323" si="71">SUM(W242:AF242)</f>
        <v>100.00000000000001</v>
      </c>
      <c r="AM242" s="10" t="s">
        <v>39</v>
      </c>
      <c r="AN242" s="9" t="s">
        <v>183</v>
      </c>
      <c r="AO242" s="11">
        <v>330.71104135209322</v>
      </c>
      <c r="AP242" s="11">
        <v>152.21275641421636</v>
      </c>
      <c r="AQ242" s="11">
        <v>28.685652147666623</v>
      </c>
      <c r="AR242" s="11">
        <v>357.85194980817045</v>
      </c>
      <c r="AS242" s="11">
        <v>54.841587622970799</v>
      </c>
      <c r="AT242" s="11">
        <v>88.137726736976688</v>
      </c>
      <c r="AU242" s="11">
        <v>67.359875111272885</v>
      </c>
      <c r="AV242" s="11">
        <v>127.4438538963886</v>
      </c>
      <c r="AW242" s="11">
        <v>29.563678846305272</v>
      </c>
      <c r="AX242" s="11">
        <v>9.0590005987239106</v>
      </c>
      <c r="AZ242" s="13">
        <v>3.2508895364910764</v>
      </c>
      <c r="BA242" s="13">
        <v>0.8219488846367683</v>
      </c>
      <c r="BB242" s="13">
        <v>0.42253965613512934</v>
      </c>
      <c r="BC242" s="13">
        <v>2.1113265038682054</v>
      </c>
      <c r="BD242" s="13">
        <v>0.8423667858888314</v>
      </c>
      <c r="BE242" s="13">
        <v>3.2126201395628002</v>
      </c>
      <c r="BF242" s="13">
        <v>0.8480608276509255</v>
      </c>
      <c r="BG242" s="13">
        <v>1.4057057084771662</v>
      </c>
      <c r="BH242" s="13">
        <v>0.39408383902124927</v>
      </c>
      <c r="BI242" s="13">
        <v>9.3126526154881789E-2</v>
      </c>
    </row>
    <row r="243" spans="1:61" x14ac:dyDescent="0.2">
      <c r="A243" s="9"/>
      <c r="B243" s="9"/>
      <c r="C243" s="9"/>
      <c r="D243" s="9"/>
      <c r="E243" s="9"/>
      <c r="F243" s="9"/>
      <c r="AN243" s="9"/>
    </row>
    <row r="244" spans="1:61" x14ac:dyDescent="0.2">
      <c r="A244" s="25" t="s">
        <v>41</v>
      </c>
      <c r="B244" s="9" t="s">
        <v>42</v>
      </c>
      <c r="C244" s="9" t="s">
        <v>37</v>
      </c>
      <c r="D244" s="16" t="s">
        <v>252</v>
      </c>
      <c r="E244" s="9" t="s">
        <v>38</v>
      </c>
      <c r="F244" s="9" t="s">
        <v>180</v>
      </c>
      <c r="G244" s="16" t="s">
        <v>236</v>
      </c>
      <c r="H244" s="10">
        <v>56.4726558262483</v>
      </c>
      <c r="I244" s="10">
        <v>0.4239857807154484</v>
      </c>
      <c r="J244" s="10">
        <v>17.587434011969307</v>
      </c>
      <c r="K244" s="10">
        <v>3.3262981009390322</v>
      </c>
      <c r="L244" s="10">
        <v>0.15725</v>
      </c>
      <c r="M244" s="10">
        <v>0.6743241997528715</v>
      </c>
      <c r="N244" s="10">
        <v>2.6988322169918799</v>
      </c>
      <c r="O244" s="10">
        <v>3.5037980639186648</v>
      </c>
      <c r="P244" s="10">
        <v>8.9037633950775081</v>
      </c>
      <c r="Q244" s="10">
        <v>7.684023963352829E-2</v>
      </c>
      <c r="R244" s="10">
        <v>0.15395</v>
      </c>
      <c r="S244" s="10">
        <v>0.20869731733461447</v>
      </c>
      <c r="T244" s="10">
        <v>0.49488980406131167</v>
      </c>
      <c r="U244" s="10">
        <f t="shared" si="60"/>
        <v>93.825181835246525</v>
      </c>
      <c r="W244" s="10">
        <f t="shared" si="61"/>
        <v>60.189231421274677</v>
      </c>
      <c r="X244" s="10">
        <f t="shared" si="62"/>
        <v>0.45188911166721896</v>
      </c>
      <c r="Y244" s="10">
        <f t="shared" si="63"/>
        <v>18.744897337744764</v>
      </c>
      <c r="Z244" s="10">
        <f t="shared" si="64"/>
        <v>3.5452082648556824</v>
      </c>
      <c r="AA244" s="10">
        <f t="shared" si="65"/>
        <v>0.16759892911918364</v>
      </c>
      <c r="AB244" s="10">
        <f t="shared" si="66"/>
        <v>0.71870279019225269</v>
      </c>
      <c r="AC244" s="10">
        <f t="shared" si="67"/>
        <v>2.8764476276005806</v>
      </c>
      <c r="AD244" s="10">
        <f t="shared" si="68"/>
        <v>3.734389846503257</v>
      </c>
      <c r="AE244" s="10">
        <f t="shared" si="69"/>
        <v>9.4897374254090767</v>
      </c>
      <c r="AF244" s="10">
        <f t="shared" si="70"/>
        <v>8.1897245633327787E-2</v>
      </c>
      <c r="AG244" s="10">
        <v>0.15395</v>
      </c>
      <c r="AH244" s="10">
        <v>0.20869731733461447</v>
      </c>
      <c r="AI244" s="10">
        <v>0.49488980406131167</v>
      </c>
      <c r="AJ244" s="10">
        <f t="shared" si="71"/>
        <v>100.00000000000003</v>
      </c>
      <c r="AM244" s="10" t="s">
        <v>39</v>
      </c>
      <c r="AN244" s="9" t="s">
        <v>183</v>
      </c>
      <c r="AO244" s="11">
        <v>304.94412659135889</v>
      </c>
      <c r="AP244" s="11">
        <v>669.059257800924</v>
      </c>
      <c r="AQ244" s="11">
        <v>24.742671609124322</v>
      </c>
      <c r="AR244" s="11">
        <v>268.65515046556879</v>
      </c>
      <c r="AS244" s="11">
        <v>41.896405085890912</v>
      </c>
      <c r="AT244" s="11">
        <v>1152.7796398361061</v>
      </c>
      <c r="AU244" s="11">
        <v>59.075361810627115</v>
      </c>
      <c r="AV244" s="11">
        <v>108.64830245578273</v>
      </c>
      <c r="AW244" s="11">
        <v>24.051224110729844</v>
      </c>
      <c r="AX244" s="11">
        <v>7.6835924902181034</v>
      </c>
      <c r="AZ244" s="13">
        <v>4.6160723279801763</v>
      </c>
      <c r="BA244" s="13">
        <v>2.5904966326441907</v>
      </c>
      <c r="BB244" s="13">
        <v>0.40282186662919239</v>
      </c>
      <c r="BC244" s="13">
        <v>2.9126737042702988</v>
      </c>
      <c r="BD244" s="13">
        <v>0.60166779939258741</v>
      </c>
      <c r="BE244" s="13">
        <v>8.1955445240475502</v>
      </c>
      <c r="BF244" s="13">
        <v>1.0043413735780895</v>
      </c>
      <c r="BG244" s="13">
        <v>1.9443244344563071</v>
      </c>
      <c r="BH244" s="13">
        <v>0.2311035092623599</v>
      </c>
      <c r="BI244" s="13">
        <v>0.25924902939672112</v>
      </c>
    </row>
    <row r="245" spans="1:61" x14ac:dyDescent="0.2">
      <c r="A245" s="14"/>
      <c r="B245" s="14" t="s">
        <v>43</v>
      </c>
      <c r="C245" s="9"/>
      <c r="D245" s="16" t="s">
        <v>252</v>
      </c>
      <c r="E245" s="9" t="s">
        <v>38</v>
      </c>
      <c r="F245" s="9" t="s">
        <v>181</v>
      </c>
      <c r="G245" s="16" t="s">
        <v>236</v>
      </c>
      <c r="H245" s="10">
        <v>60.023001838668797</v>
      </c>
      <c r="I245" s="10">
        <v>0.44092795224659953</v>
      </c>
      <c r="J245" s="10">
        <v>18.071749078289155</v>
      </c>
      <c r="K245" s="10">
        <v>2.7349651124422953</v>
      </c>
      <c r="L245" s="10">
        <v>0.15334999999999999</v>
      </c>
      <c r="M245" s="10">
        <v>0.43597560948535119</v>
      </c>
      <c r="N245" s="10">
        <v>2.1918267555202924</v>
      </c>
      <c r="O245" s="10">
        <v>4.9769976171747015</v>
      </c>
      <c r="P245" s="10">
        <v>8.301908053890088</v>
      </c>
      <c r="Q245" s="10">
        <v>4.9693862898910042E-2</v>
      </c>
      <c r="R245" s="10">
        <v>0.19369999999999998</v>
      </c>
      <c r="S245" s="10">
        <v>6.79124175285587E-2</v>
      </c>
      <c r="T245" s="10">
        <v>0.64499343051294233</v>
      </c>
      <c r="U245" s="10">
        <f t="shared" si="60"/>
        <v>97.380395880616192</v>
      </c>
      <c r="W245" s="10">
        <f t="shared" si="61"/>
        <v>61.637664640688243</v>
      </c>
      <c r="X245" s="10">
        <f t="shared" si="62"/>
        <v>0.4527892377713853</v>
      </c>
      <c r="Y245" s="10">
        <f t="shared" si="63"/>
        <v>18.55789239185706</v>
      </c>
      <c r="Z245" s="10">
        <f t="shared" si="64"/>
        <v>2.8085376812343568</v>
      </c>
      <c r="AA245" s="10">
        <f t="shared" si="65"/>
        <v>0.15747522754785256</v>
      </c>
      <c r="AB245" s="10">
        <f t="shared" si="66"/>
        <v>0.44770367335519656</v>
      </c>
      <c r="AC245" s="10">
        <f t="shared" si="67"/>
        <v>2.2507885038867266</v>
      </c>
      <c r="AD245" s="10">
        <f t="shared" si="68"/>
        <v>5.1108825058344056</v>
      </c>
      <c r="AE245" s="10">
        <f t="shared" si="69"/>
        <v>8.5252354735421676</v>
      </c>
      <c r="AF245" s="10">
        <f t="shared" si="70"/>
        <v>5.1030664282606115E-2</v>
      </c>
      <c r="AG245" s="10">
        <v>0.19369999999999998</v>
      </c>
      <c r="AH245" s="10">
        <v>6.79124175285587E-2</v>
      </c>
      <c r="AI245" s="10">
        <v>0.64499343051294233</v>
      </c>
      <c r="AJ245" s="10">
        <f t="shared" si="71"/>
        <v>100</v>
      </c>
      <c r="AM245" s="10" t="s">
        <v>39</v>
      </c>
      <c r="AN245" s="9" t="s">
        <v>183</v>
      </c>
      <c r="AO245" s="11">
        <v>340.32460641998682</v>
      </c>
      <c r="AP245" s="11">
        <v>195.22757843495228</v>
      </c>
      <c r="AQ245" s="11">
        <v>31.737501384382291</v>
      </c>
      <c r="AR245" s="11">
        <v>364.25572000038193</v>
      </c>
      <c r="AS245" s="11">
        <v>55.387041502609883</v>
      </c>
      <c r="AT245" s="11">
        <v>52.743037554374325</v>
      </c>
      <c r="AU245" s="11">
        <v>79.247388784964329</v>
      </c>
      <c r="AV245" s="11">
        <v>149.00294825546203</v>
      </c>
      <c r="AW245" s="11">
        <v>33.921792252937209</v>
      </c>
      <c r="AX245" s="11">
        <v>10.164822573836016</v>
      </c>
      <c r="AZ245" s="13">
        <v>3.4372785248418674</v>
      </c>
      <c r="BA245" s="13">
        <v>1.0542289235487423</v>
      </c>
      <c r="BB245" s="13">
        <v>0.34498664004823554</v>
      </c>
      <c r="BC245" s="13">
        <v>1.875916958001967</v>
      </c>
      <c r="BD245" s="13">
        <v>0.9831199866713255</v>
      </c>
      <c r="BE245" s="13">
        <v>1.1302832947902417</v>
      </c>
      <c r="BF245" s="13">
        <v>1.0967838607839062</v>
      </c>
      <c r="BG245" s="13">
        <v>1.3052658267178474</v>
      </c>
      <c r="BH245" s="13">
        <v>0.43589503045024308</v>
      </c>
      <c r="BI245" s="13">
        <v>0.30067545173406934</v>
      </c>
    </row>
    <row r="246" spans="1:61" x14ac:dyDescent="0.2">
      <c r="A246" s="14"/>
      <c r="B246" s="14" t="s">
        <v>44</v>
      </c>
      <c r="C246" s="9"/>
      <c r="D246" s="16" t="s">
        <v>252</v>
      </c>
      <c r="E246" s="9" t="s">
        <v>38</v>
      </c>
      <c r="F246" s="9" t="s">
        <v>181</v>
      </c>
      <c r="G246" s="16" t="s">
        <v>236</v>
      </c>
      <c r="H246" s="10">
        <v>59.408702259322041</v>
      </c>
      <c r="I246" s="10">
        <v>0.44258164155826479</v>
      </c>
      <c r="J246" s="10">
        <v>17.919133817172963</v>
      </c>
      <c r="K246" s="10">
        <v>2.7596208573334762</v>
      </c>
      <c r="L246" s="10">
        <v>0.16915000000000002</v>
      </c>
      <c r="M246" s="10">
        <v>0.46371992010881957</v>
      </c>
      <c r="N246" s="10">
        <v>2.2213323168674459</v>
      </c>
      <c r="O246" s="10">
        <v>4.5602584650226978</v>
      </c>
      <c r="P246" s="10">
        <v>8.3780612866982302</v>
      </c>
      <c r="Q246" s="10">
        <v>6.5071876073274082E-2</v>
      </c>
      <c r="R246" s="10">
        <v>0.24010000000000001</v>
      </c>
      <c r="S246" s="10">
        <v>8.4839071681812511E-2</v>
      </c>
      <c r="T246" s="10">
        <v>0.6186616183288326</v>
      </c>
      <c r="U246" s="10">
        <f t="shared" si="60"/>
        <v>96.387632440157205</v>
      </c>
      <c r="W246" s="10">
        <f t="shared" si="61"/>
        <v>61.635191938349834</v>
      </c>
      <c r="X246" s="10">
        <f t="shared" si="62"/>
        <v>0.45916849532853093</v>
      </c>
      <c r="Y246" s="10">
        <f t="shared" si="63"/>
        <v>18.590698166902435</v>
      </c>
      <c r="Z246" s="10">
        <f t="shared" si="64"/>
        <v>2.8630445498770833</v>
      </c>
      <c r="AA246" s="10">
        <f t="shared" si="65"/>
        <v>0.17548931923918532</v>
      </c>
      <c r="AB246" s="10">
        <f t="shared" si="66"/>
        <v>0.48109898372773358</v>
      </c>
      <c r="AC246" s="10">
        <f t="shared" si="67"/>
        <v>2.3045823002723633</v>
      </c>
      <c r="AD246" s="10">
        <f t="shared" si="68"/>
        <v>4.7311655547240044</v>
      </c>
      <c r="AE246" s="10">
        <f t="shared" si="69"/>
        <v>8.6920500842261017</v>
      </c>
      <c r="AF246" s="10">
        <f t="shared" si="70"/>
        <v>6.7510607352737201E-2</v>
      </c>
      <c r="AG246" s="10">
        <v>0.24010000000000001</v>
      </c>
      <c r="AH246" s="10">
        <v>8.4839071681812511E-2</v>
      </c>
      <c r="AI246" s="10">
        <v>0.6186616183288326</v>
      </c>
      <c r="AJ246" s="10">
        <f t="shared" si="71"/>
        <v>100</v>
      </c>
    </row>
    <row r="247" spans="1:61" x14ac:dyDescent="0.2">
      <c r="A247" s="14"/>
      <c r="B247" s="14" t="s">
        <v>45</v>
      </c>
      <c r="C247" s="9"/>
      <c r="D247" s="16" t="s">
        <v>252</v>
      </c>
      <c r="E247" s="9" t="s">
        <v>38</v>
      </c>
      <c r="F247" s="9" t="s">
        <v>181</v>
      </c>
      <c r="G247" s="16" t="s">
        <v>236</v>
      </c>
      <c r="H247" s="10">
        <v>58.717076897853062</v>
      </c>
      <c r="I247" s="10">
        <v>0.39579673606184762</v>
      </c>
      <c r="J247" s="10">
        <v>17.879830863441992</v>
      </c>
      <c r="K247" s="10">
        <v>3.1299670546514777</v>
      </c>
      <c r="L247" s="10">
        <v>0.1285</v>
      </c>
      <c r="M247" s="10">
        <v>0.62994447374274842</v>
      </c>
      <c r="N247" s="10">
        <v>2.5611405290919769</v>
      </c>
      <c r="O247" s="10">
        <v>3.9239884309510815</v>
      </c>
      <c r="P247" s="10">
        <v>9.136323134060321</v>
      </c>
      <c r="Q247" s="10">
        <v>0.11574869601389491</v>
      </c>
      <c r="R247" s="10">
        <v>9.64E-2</v>
      </c>
      <c r="S247" s="10">
        <v>0.16116289533078207</v>
      </c>
      <c r="T247" s="10">
        <v>0.46016610972847882</v>
      </c>
      <c r="U247" s="10">
        <f t="shared" si="60"/>
        <v>96.618316815868397</v>
      </c>
      <c r="W247" s="10">
        <f t="shared" si="61"/>
        <v>60.772200171685753</v>
      </c>
      <c r="X247" s="10">
        <f t="shared" si="62"/>
        <v>0.4096497942684536</v>
      </c>
      <c r="Y247" s="10">
        <f t="shared" si="63"/>
        <v>18.505632733715192</v>
      </c>
      <c r="Z247" s="10">
        <f t="shared" si="64"/>
        <v>3.2395172652577386</v>
      </c>
      <c r="AA247" s="10">
        <f t="shared" si="65"/>
        <v>0.13299755598608753</v>
      </c>
      <c r="AB247" s="10">
        <f t="shared" si="66"/>
        <v>0.65199280478387267</v>
      </c>
      <c r="AC247" s="10">
        <f t="shared" si="67"/>
        <v>2.6507815634719694</v>
      </c>
      <c r="AD247" s="10">
        <f t="shared" si="68"/>
        <v>4.0613297356745228</v>
      </c>
      <c r="AE247" s="10">
        <f t="shared" si="69"/>
        <v>9.456098424351552</v>
      </c>
      <c r="AF247" s="10">
        <f t="shared" si="70"/>
        <v>0.11979995080486082</v>
      </c>
      <c r="AG247" s="10">
        <v>9.64E-2</v>
      </c>
      <c r="AH247" s="10">
        <v>0.16116289533078207</v>
      </c>
      <c r="AI247" s="10">
        <v>0.46016610972847882</v>
      </c>
      <c r="AJ247" s="10">
        <f t="shared" si="71"/>
        <v>100.00000000000001</v>
      </c>
    </row>
    <row r="248" spans="1:61" x14ac:dyDescent="0.2">
      <c r="A248" s="14"/>
      <c r="B248" s="14" t="s">
        <v>46</v>
      </c>
      <c r="C248" s="9"/>
      <c r="D248" s="16" t="s">
        <v>252</v>
      </c>
      <c r="E248" s="9" t="s">
        <v>38</v>
      </c>
      <c r="F248" s="9" t="s">
        <v>181</v>
      </c>
      <c r="G248" s="16" t="s">
        <v>236</v>
      </c>
      <c r="H248" s="10">
        <v>59.473618445919001</v>
      </c>
      <c r="I248" s="10">
        <v>0.46147532319327816</v>
      </c>
      <c r="J248" s="10">
        <v>17.833542097460636</v>
      </c>
      <c r="K248" s="10">
        <v>2.8856736076047906</v>
      </c>
      <c r="L248" s="10">
        <v>9.7900000000000001E-2</v>
      </c>
      <c r="M248" s="10">
        <v>0.49820412851505996</v>
      </c>
      <c r="N248" s="10">
        <v>2.2261984940466828</v>
      </c>
      <c r="O248" s="10">
        <v>4.7727931876514988</v>
      </c>
      <c r="P248" s="10">
        <v>8.5705407118331003</v>
      </c>
      <c r="Q248" s="10">
        <v>7.9265179818862677E-2</v>
      </c>
      <c r="R248" s="10">
        <v>0.113</v>
      </c>
      <c r="S248" s="10">
        <v>9.6598660465074843E-2</v>
      </c>
      <c r="T248" s="10">
        <v>0.6515064537889621</v>
      </c>
      <c r="U248" s="10">
        <f t="shared" si="60"/>
        <v>96.899211176042897</v>
      </c>
      <c r="W248" s="10">
        <f t="shared" si="61"/>
        <v>61.376782869645382</v>
      </c>
      <c r="X248" s="10">
        <f t="shared" si="62"/>
        <v>0.47624260052528899</v>
      </c>
      <c r="Y248" s="10">
        <f t="shared" si="63"/>
        <v>18.404218033376264</v>
      </c>
      <c r="Z248" s="10">
        <f t="shared" si="64"/>
        <v>2.9780155819454563</v>
      </c>
      <c r="AA248" s="10">
        <f t="shared" si="65"/>
        <v>0.10103281421160273</v>
      </c>
      <c r="AB248" s="10">
        <f t="shared" si="66"/>
        <v>0.51414673294908586</v>
      </c>
      <c r="AC248" s="10">
        <f t="shared" si="67"/>
        <v>2.2974371690211264</v>
      </c>
      <c r="AD248" s="10">
        <f t="shared" si="68"/>
        <v>4.9255232624963945</v>
      </c>
      <c r="AE248" s="10">
        <f t="shared" si="69"/>
        <v>8.8447992587498572</v>
      </c>
      <c r="AF248" s="10">
        <f t="shared" si="70"/>
        <v>8.1801677079555005E-2</v>
      </c>
      <c r="AG248" s="10">
        <v>0.113</v>
      </c>
      <c r="AH248" s="10">
        <v>9.6598660465074843E-2</v>
      </c>
      <c r="AI248" s="10">
        <v>0.6515064537889621</v>
      </c>
      <c r="AJ248" s="10">
        <f t="shared" si="71"/>
        <v>100.00000000000001</v>
      </c>
      <c r="AM248" s="10" t="s">
        <v>39</v>
      </c>
      <c r="AN248" s="9" t="s">
        <v>183</v>
      </c>
      <c r="AO248" s="11">
        <v>393.60889883993616</v>
      </c>
      <c r="AP248" s="11">
        <v>213.40762781735302</v>
      </c>
      <c r="AQ248" s="11">
        <v>28.456388690010115</v>
      </c>
      <c r="AR248" s="11">
        <v>343.11643882223984</v>
      </c>
      <c r="AS248" s="11">
        <v>55.149892413851582</v>
      </c>
      <c r="AT248" s="11">
        <v>95.111168185246513</v>
      </c>
      <c r="AU248" s="11">
        <v>68.972431558625757</v>
      </c>
      <c r="AV248" s="11">
        <v>128.3337186198199</v>
      </c>
      <c r="AW248" s="11">
        <v>31.007805222662522</v>
      </c>
      <c r="AX248" s="11">
        <v>9.5946557537814776</v>
      </c>
      <c r="AZ248" s="13">
        <v>6.1954040677405953</v>
      </c>
      <c r="BA248" s="13">
        <v>1.9868250149795565</v>
      </c>
      <c r="BB248" s="13">
        <v>0.77486746402897544</v>
      </c>
      <c r="BC248" s="13">
        <v>7.4147462429486035</v>
      </c>
      <c r="BD248" s="13">
        <v>1.0037280419320989</v>
      </c>
      <c r="BE248" s="13">
        <v>5.0294785736358358</v>
      </c>
      <c r="BF248" s="13">
        <v>1.9746807155234554</v>
      </c>
      <c r="BG248" s="13">
        <v>3.738361223395354</v>
      </c>
      <c r="BH248" s="13">
        <v>2.4257406025688892</v>
      </c>
      <c r="BI248" s="13">
        <v>0.32333989890243581</v>
      </c>
    </row>
    <row r="249" spans="1:61" x14ac:dyDescent="0.2">
      <c r="A249" s="14"/>
      <c r="B249" s="14" t="s">
        <v>47</v>
      </c>
      <c r="C249" s="9"/>
      <c r="D249" s="16" t="s">
        <v>252</v>
      </c>
      <c r="E249" s="9" t="s">
        <v>38</v>
      </c>
      <c r="F249" s="9" t="s">
        <v>181</v>
      </c>
      <c r="G249" s="16" t="s">
        <v>236</v>
      </c>
      <c r="H249" s="10">
        <v>60.270405201195501</v>
      </c>
      <c r="I249" s="10">
        <v>0.45475090750404462</v>
      </c>
      <c r="J249" s="10">
        <v>17.857497089134526</v>
      </c>
      <c r="K249" s="10">
        <v>2.4281000480666277</v>
      </c>
      <c r="L249" s="10">
        <v>0.1492</v>
      </c>
      <c r="M249" s="10">
        <v>0.28106209417118005</v>
      </c>
      <c r="N249" s="10">
        <v>1.9208145707837008</v>
      </c>
      <c r="O249" s="10">
        <v>5.5058655952712234</v>
      </c>
      <c r="P249" s="10">
        <v>7.3679937236597643</v>
      </c>
      <c r="Q249" s="10">
        <v>1.8704653425976613E-2</v>
      </c>
      <c r="R249" s="10">
        <v>0.2467</v>
      </c>
      <c r="S249" s="10">
        <v>1.9028666664959466E-2</v>
      </c>
      <c r="T249" s="10">
        <v>0.67637501141854661</v>
      </c>
      <c r="U249" s="10">
        <f t="shared" si="60"/>
        <v>96.254393883212529</v>
      </c>
      <c r="W249" s="10">
        <f t="shared" si="61"/>
        <v>62.615744351704969</v>
      </c>
      <c r="X249" s="10">
        <f t="shared" si="62"/>
        <v>0.47244690778044213</v>
      </c>
      <c r="Y249" s="10">
        <f t="shared" si="63"/>
        <v>18.552396798427093</v>
      </c>
      <c r="Z249" s="10">
        <f t="shared" si="64"/>
        <v>2.5225861907277629</v>
      </c>
      <c r="AA249" s="10">
        <f t="shared" si="65"/>
        <v>0.15500591087927632</v>
      </c>
      <c r="AB249" s="10">
        <f t="shared" si="66"/>
        <v>0.29199923539303418</v>
      </c>
      <c r="AC249" s="10">
        <f t="shared" si="67"/>
        <v>1.995560403314435</v>
      </c>
      <c r="AD249" s="10">
        <f t="shared" si="68"/>
        <v>5.720118711621212</v>
      </c>
      <c r="AE249" s="10">
        <f t="shared" si="69"/>
        <v>7.6547089711037035</v>
      </c>
      <c r="AF249" s="10">
        <f t="shared" si="70"/>
        <v>1.9432519048087675E-2</v>
      </c>
      <c r="AG249" s="10">
        <v>0.2467</v>
      </c>
      <c r="AH249" s="10">
        <v>1.9028666664959466E-2</v>
      </c>
      <c r="AI249" s="10">
        <v>0.67637501141854661</v>
      </c>
      <c r="AJ249" s="10">
        <f t="shared" si="71"/>
        <v>100.00000000000001</v>
      </c>
      <c r="AM249" s="10" t="s">
        <v>39</v>
      </c>
      <c r="AN249" s="9" t="s">
        <v>183</v>
      </c>
      <c r="AO249" s="11">
        <v>381.42404503756285</v>
      </c>
      <c r="AP249" s="11">
        <v>54.177685463915815</v>
      </c>
      <c r="AQ249" s="11">
        <v>40.261744168206491</v>
      </c>
      <c r="AR249" s="11">
        <v>472.92811968008243</v>
      </c>
      <c r="AS249" s="11">
        <v>73.237987704562883</v>
      </c>
      <c r="AT249" s="11">
        <v>6.6621259539685393</v>
      </c>
      <c r="AU249" s="11">
        <v>93.293638389352225</v>
      </c>
      <c r="AV249" s="11">
        <v>178.72343175992526</v>
      </c>
      <c r="AW249" s="11">
        <v>42.950810062286884</v>
      </c>
      <c r="AX249" s="11">
        <v>13.709644088237207</v>
      </c>
      <c r="AZ249" s="13">
        <v>4.1994787358635675</v>
      </c>
      <c r="BA249" s="13">
        <v>0.61437495316080526</v>
      </c>
      <c r="BB249" s="13">
        <v>0.45656817886746159</v>
      </c>
      <c r="BC249" s="13">
        <v>4.5401099489287908</v>
      </c>
      <c r="BD249" s="13">
        <v>1.5636310374924176</v>
      </c>
      <c r="BE249" s="13">
        <v>0.25802413819720155</v>
      </c>
      <c r="BF249" s="13">
        <v>1.5636013794055432</v>
      </c>
      <c r="BG249" s="13">
        <v>1.3207661607058478</v>
      </c>
      <c r="BH249" s="13">
        <v>0.53860315818107751</v>
      </c>
      <c r="BI249" s="13">
        <v>0.17726569806090708</v>
      </c>
    </row>
    <row r="250" spans="1:61" x14ac:dyDescent="0.2">
      <c r="A250" s="14"/>
      <c r="B250" s="14" t="s">
        <v>48</v>
      </c>
      <c r="C250" s="9"/>
      <c r="D250" s="16" t="s">
        <v>252</v>
      </c>
      <c r="E250" s="9" t="s">
        <v>38</v>
      </c>
      <c r="F250" s="9" t="s">
        <v>181</v>
      </c>
      <c r="G250" s="16" t="s">
        <v>236</v>
      </c>
      <c r="H250" s="10">
        <v>60.482848680661</v>
      </c>
      <c r="I250" s="10">
        <v>0.42732818324368432</v>
      </c>
      <c r="J250" s="10">
        <v>18.295945934388431</v>
      </c>
      <c r="K250" s="10">
        <v>2.8627722592859715</v>
      </c>
      <c r="L250" s="10">
        <v>0.12405000000000001</v>
      </c>
      <c r="M250" s="10">
        <v>0.41055920263742257</v>
      </c>
      <c r="N250" s="10">
        <v>2.216195169964295</v>
      </c>
      <c r="O250" s="10">
        <v>4.8236185048011704</v>
      </c>
      <c r="P250" s="10">
        <v>8.5060372403010618</v>
      </c>
      <c r="Q250" s="10">
        <v>7.2852201307920444E-2</v>
      </c>
      <c r="R250" s="10">
        <v>6.7900000000000002E-2</v>
      </c>
      <c r="S250" s="10">
        <v>7.6766826214321269E-3</v>
      </c>
      <c r="T250" s="10">
        <v>0.65566052727499269</v>
      </c>
      <c r="U250" s="10">
        <f t="shared" si="60"/>
        <v>98.222207376590958</v>
      </c>
      <c r="W250" s="10">
        <f t="shared" si="61"/>
        <v>61.577570181013584</v>
      </c>
      <c r="X250" s="10">
        <f t="shared" si="62"/>
        <v>0.43506269575603973</v>
      </c>
      <c r="Y250" s="10">
        <f t="shared" si="63"/>
        <v>18.627097092453305</v>
      </c>
      <c r="Z250" s="10">
        <f t="shared" si="64"/>
        <v>2.9145875823273837</v>
      </c>
      <c r="AA250" s="10">
        <f t="shared" si="65"/>
        <v>0.12629526795746246</v>
      </c>
      <c r="AB250" s="10">
        <f t="shared" si="66"/>
        <v>0.41799020160818551</v>
      </c>
      <c r="AC250" s="10">
        <f t="shared" si="67"/>
        <v>2.2563076407631977</v>
      </c>
      <c r="AD250" s="10">
        <f t="shared" si="68"/>
        <v>4.910924559358631</v>
      </c>
      <c r="AE250" s="10">
        <f t="shared" si="69"/>
        <v>8.6599939743649905</v>
      </c>
      <c r="AF250" s="10">
        <f t="shared" si="70"/>
        <v>7.4170804397217321E-2</v>
      </c>
      <c r="AG250" s="10">
        <v>6.7900000000000002E-2</v>
      </c>
      <c r="AH250" s="10">
        <v>7.6766826214321269E-3</v>
      </c>
      <c r="AI250" s="10">
        <v>0.65566052727499269</v>
      </c>
      <c r="AJ250" s="10">
        <f t="shared" si="71"/>
        <v>100</v>
      </c>
      <c r="AM250" s="10" t="s">
        <v>39</v>
      </c>
      <c r="AN250" s="9" t="s">
        <v>183</v>
      </c>
      <c r="AO250" s="11">
        <v>341.41806381520882</v>
      </c>
      <c r="AP250" s="11">
        <v>181.75995553118452</v>
      </c>
      <c r="AQ250" s="11">
        <v>32.550105557878403</v>
      </c>
      <c r="AR250" s="11">
        <v>364.98001537888024</v>
      </c>
      <c r="AS250" s="11">
        <v>55.164425981503676</v>
      </c>
      <c r="AT250" s="11">
        <v>47.814074664641417</v>
      </c>
      <c r="AU250" s="11">
        <v>78.087983660795302</v>
      </c>
      <c r="AV250" s="11">
        <v>146.76282124390499</v>
      </c>
      <c r="AW250" s="11">
        <v>33.226435198738741</v>
      </c>
      <c r="AX250" s="11">
        <v>10.922157144391583</v>
      </c>
      <c r="AZ250" s="13">
        <v>4.6057296808671673</v>
      </c>
      <c r="BA250" s="13">
        <v>1.2286972993908072</v>
      </c>
      <c r="BB250" s="13">
        <v>0.57743887259676285</v>
      </c>
      <c r="BC250" s="13">
        <v>2.4782143044225968</v>
      </c>
      <c r="BD250" s="13">
        <v>1.2880893466681107</v>
      </c>
      <c r="BE250" s="13">
        <v>0.6693970453049799</v>
      </c>
      <c r="BF250" s="13">
        <v>0.45993822376208432</v>
      </c>
      <c r="BG250" s="13">
        <v>1.0757714797178235</v>
      </c>
      <c r="BH250" s="13">
        <v>0.58644658125773885</v>
      </c>
      <c r="BI250" s="13">
        <v>0.20173224245691254</v>
      </c>
    </row>
    <row r="251" spans="1:61" x14ac:dyDescent="0.2">
      <c r="A251" s="14"/>
      <c r="B251" s="14"/>
      <c r="C251" s="9"/>
      <c r="D251" s="9"/>
      <c r="E251" s="9"/>
      <c r="F251" s="9"/>
      <c r="AN251" s="9"/>
    </row>
    <row r="252" spans="1:61" x14ac:dyDescent="0.2">
      <c r="A252" s="26" t="s">
        <v>49</v>
      </c>
      <c r="B252" s="14" t="s">
        <v>50</v>
      </c>
      <c r="C252" s="9" t="s">
        <v>37</v>
      </c>
      <c r="D252" s="16" t="s">
        <v>252</v>
      </c>
      <c r="E252" s="9" t="s">
        <v>38</v>
      </c>
      <c r="F252" s="9" t="s">
        <v>180</v>
      </c>
      <c r="G252" s="16" t="s">
        <v>236</v>
      </c>
      <c r="H252" s="10">
        <v>57.845919872100303</v>
      </c>
      <c r="I252" s="10">
        <v>0.49510877594282321</v>
      </c>
      <c r="J252" s="10">
        <v>17.792059640768805</v>
      </c>
      <c r="K252" s="10">
        <v>2.877735982773479</v>
      </c>
      <c r="L252" s="10">
        <v>0.33174999999999999</v>
      </c>
      <c r="M252" s="10">
        <v>0.28565571299389325</v>
      </c>
      <c r="N252" s="10">
        <v>1.7122527280209907</v>
      </c>
      <c r="O252" s="10">
        <v>7.0154596421612965</v>
      </c>
      <c r="P252" s="10">
        <v>6.0580544383389103</v>
      </c>
      <c r="Q252" s="10">
        <v>3.5015070558792452E-2</v>
      </c>
      <c r="R252" s="10">
        <v>0.48199999999999998</v>
      </c>
      <c r="S252" s="10">
        <v>9.9436273330983614E-3</v>
      </c>
      <c r="T252" s="10">
        <v>0.91566743930372529</v>
      </c>
      <c r="U252" s="10">
        <f t="shared" si="60"/>
        <v>94.44901186365928</v>
      </c>
      <c r="W252" s="10">
        <f t="shared" si="61"/>
        <v>61.245659145278381</v>
      </c>
      <c r="X252" s="10">
        <f t="shared" si="62"/>
        <v>0.5242074704365689</v>
      </c>
      <c r="Y252" s="10">
        <f t="shared" si="63"/>
        <v>18.837740374089162</v>
      </c>
      <c r="Z252" s="10">
        <f t="shared" si="64"/>
        <v>3.0468672207260354</v>
      </c>
      <c r="AA252" s="10">
        <f t="shared" si="65"/>
        <v>0.35124771922324993</v>
      </c>
      <c r="AB252" s="10">
        <f t="shared" si="66"/>
        <v>0.30244436374437467</v>
      </c>
      <c r="AC252" s="10">
        <f t="shared" si="67"/>
        <v>1.8128858039221123</v>
      </c>
      <c r="AD252" s="10">
        <f t="shared" si="68"/>
        <v>7.4277745248286742</v>
      </c>
      <c r="AE252" s="10">
        <f t="shared" si="69"/>
        <v>6.414100390043191</v>
      </c>
      <c r="AF252" s="10">
        <f t="shared" si="70"/>
        <v>3.7072987708265316E-2</v>
      </c>
      <c r="AG252" s="10">
        <v>0.48199999999999998</v>
      </c>
      <c r="AH252" s="10">
        <v>9.9436273330983614E-3</v>
      </c>
      <c r="AI252" s="10">
        <v>0.91566743930372529</v>
      </c>
      <c r="AJ252" s="10">
        <f t="shared" si="71"/>
        <v>100.00000000000001</v>
      </c>
      <c r="AM252" s="10" t="s">
        <v>39</v>
      </c>
      <c r="AN252" s="9" t="s">
        <v>183</v>
      </c>
      <c r="AO252" s="11">
        <v>481.02098339269759</v>
      </c>
      <c r="AP252" s="11">
        <v>2.0922621268925869</v>
      </c>
      <c r="AQ252" s="11">
        <v>97.454466210950443</v>
      </c>
      <c r="AR252" s="11">
        <v>1086.0427001091543</v>
      </c>
      <c r="AS252" s="11">
        <v>179.18255255793403</v>
      </c>
      <c r="AT252" s="11">
        <v>2.9982302633681694</v>
      </c>
      <c r="AU252" s="11">
        <v>237.63434754948878</v>
      </c>
      <c r="AV252" s="11">
        <v>456.11271712957159</v>
      </c>
      <c r="AW252" s="11">
        <v>84.652453850565635</v>
      </c>
      <c r="AX252" s="11">
        <v>28.020078312996418</v>
      </c>
      <c r="AZ252" s="13">
        <v>2.7033379266669604</v>
      </c>
      <c r="BA252" s="13">
        <v>0.18612763880836455</v>
      </c>
      <c r="BB252" s="13">
        <v>0.84395567738683075</v>
      </c>
      <c r="BC252" s="13">
        <v>3.09522169531109</v>
      </c>
      <c r="BD252" s="13">
        <v>1.9280042655233702</v>
      </c>
      <c r="BE252" s="13">
        <v>0.25424992633362076</v>
      </c>
      <c r="BF252" s="13">
        <v>0.78894603386430273</v>
      </c>
      <c r="BG252" s="13">
        <v>4.8712838189438248</v>
      </c>
      <c r="BH252" s="13">
        <v>0.98704761189759538</v>
      </c>
      <c r="BI252" s="13">
        <v>0.55031433806724961</v>
      </c>
    </row>
    <row r="253" spans="1:61" x14ac:dyDescent="0.2">
      <c r="A253" s="26"/>
      <c r="B253" s="14"/>
      <c r="C253" s="9"/>
      <c r="D253" s="9"/>
      <c r="E253" s="9"/>
      <c r="F253" s="9"/>
      <c r="AN253" s="9"/>
    </row>
    <row r="254" spans="1:61" x14ac:dyDescent="0.2">
      <c r="A254" s="26" t="s">
        <v>51</v>
      </c>
      <c r="B254" s="14" t="s">
        <v>52</v>
      </c>
      <c r="C254" s="9" t="s">
        <v>37</v>
      </c>
      <c r="D254" s="16" t="s">
        <v>252</v>
      </c>
      <c r="E254" s="9" t="s">
        <v>38</v>
      </c>
      <c r="F254" s="9" t="s">
        <v>181</v>
      </c>
      <c r="G254" s="16" t="s">
        <v>236</v>
      </c>
      <c r="H254" s="10">
        <v>57.210618351529398</v>
      </c>
      <c r="I254" s="10">
        <v>0.51207233377289652</v>
      </c>
      <c r="J254" s="10">
        <v>18.274158661442208</v>
      </c>
      <c r="K254" s="10">
        <v>4.5055317471704228</v>
      </c>
      <c r="L254" s="10">
        <v>0.12525</v>
      </c>
      <c r="M254" s="10">
        <v>1.134070818694451</v>
      </c>
      <c r="N254" s="10">
        <v>3.5061033465586529</v>
      </c>
      <c r="O254" s="10">
        <v>3.8454420996614727</v>
      </c>
      <c r="P254" s="10">
        <v>8.4170552017975133</v>
      </c>
      <c r="Q254" s="10">
        <v>0.20770385782569933</v>
      </c>
      <c r="R254" s="10">
        <v>0.16425000000000001</v>
      </c>
      <c r="S254" s="10">
        <v>4.5855915904263481E-2</v>
      </c>
      <c r="T254" s="10">
        <v>0.61402340848972403</v>
      </c>
      <c r="U254" s="10">
        <f t="shared" si="60"/>
        <v>97.738006418452713</v>
      </c>
      <c r="W254" s="10">
        <f t="shared" si="61"/>
        <v>58.534668802829366</v>
      </c>
      <c r="X254" s="10">
        <f t="shared" si="62"/>
        <v>0.52392344855134931</v>
      </c>
      <c r="Y254" s="10">
        <f t="shared" si="63"/>
        <v>18.697085536207631</v>
      </c>
      <c r="Z254" s="10">
        <f t="shared" si="64"/>
        <v>4.6098052459557728</v>
      </c>
      <c r="AA254" s="10">
        <f t="shared" si="65"/>
        <v>0.12814871572452402</v>
      </c>
      <c r="AB254" s="10">
        <f t="shared" si="66"/>
        <v>1.1603171174159954</v>
      </c>
      <c r="AC254" s="10">
        <f t="shared" si="67"/>
        <v>3.5872466352011747</v>
      </c>
      <c r="AD254" s="10">
        <f t="shared" si="68"/>
        <v>3.93443885400906</v>
      </c>
      <c r="AE254" s="10">
        <f t="shared" si="69"/>
        <v>8.6118548047327401</v>
      </c>
      <c r="AF254" s="10">
        <f t="shared" si="70"/>
        <v>0.21251083937239515</v>
      </c>
      <c r="AG254" s="10">
        <v>0.16425000000000001</v>
      </c>
      <c r="AH254" s="10">
        <v>4.5855915904263481E-2</v>
      </c>
      <c r="AI254" s="10">
        <v>0.61402340848972403</v>
      </c>
      <c r="AJ254" s="10">
        <f t="shared" si="71"/>
        <v>100.00000000000001</v>
      </c>
      <c r="AM254" s="10" t="s">
        <v>39</v>
      </c>
      <c r="AN254" s="9" t="s">
        <v>183</v>
      </c>
      <c r="AO254" s="11">
        <v>288.28891231636032</v>
      </c>
      <c r="AP254" s="11">
        <v>747.77054530074997</v>
      </c>
      <c r="AQ254" s="11">
        <v>27.789640487254307</v>
      </c>
      <c r="AR254" s="11">
        <v>289.19284586338267</v>
      </c>
      <c r="AS254" s="11">
        <v>43.574455884479505</v>
      </c>
      <c r="AT254" s="11">
        <v>1471.2876429394889</v>
      </c>
      <c r="AU254" s="11">
        <v>62.94996264802856</v>
      </c>
      <c r="AV254" s="11">
        <v>119.99250410883477</v>
      </c>
      <c r="AW254" s="11">
        <v>24.088194915536441</v>
      </c>
      <c r="AX254" s="11">
        <v>8.3475714516770125</v>
      </c>
      <c r="AZ254" s="13">
        <v>4.2493785675431512</v>
      </c>
      <c r="BA254" s="13">
        <v>5.4736803916014898</v>
      </c>
      <c r="BB254" s="13">
        <v>0.58524982866157571</v>
      </c>
      <c r="BC254" s="13">
        <v>3.7623989246826084</v>
      </c>
      <c r="BD254" s="13">
        <v>1.109841391377693</v>
      </c>
      <c r="BE254" s="13">
        <v>20.921710282599534</v>
      </c>
      <c r="BF254" s="13">
        <v>1.3987481700391946</v>
      </c>
      <c r="BG254" s="13">
        <v>1.867083363933469</v>
      </c>
      <c r="BH254" s="13">
        <v>0.84742269712857199</v>
      </c>
      <c r="BI254" s="13">
        <v>0.39292018823043695</v>
      </c>
    </row>
    <row r="255" spans="1:61" x14ac:dyDescent="0.2">
      <c r="A255" s="14"/>
      <c r="B255" s="14" t="s">
        <v>53</v>
      </c>
      <c r="C255" s="9"/>
      <c r="D255" s="16" t="s">
        <v>252</v>
      </c>
      <c r="E255" s="9" t="s">
        <v>38</v>
      </c>
      <c r="F255" s="9" t="s">
        <v>181</v>
      </c>
      <c r="G255" s="16" t="s">
        <v>236</v>
      </c>
      <c r="H255" s="10">
        <v>58.890039434048397</v>
      </c>
      <c r="I255" s="10">
        <v>0.36993394196436491</v>
      </c>
      <c r="J255" s="10">
        <v>17.343523292813579</v>
      </c>
      <c r="K255" s="10">
        <v>2.8166872315945319</v>
      </c>
      <c r="L255" s="10">
        <v>0.14355000000000001</v>
      </c>
      <c r="M255" s="10">
        <v>0.43440856810655915</v>
      </c>
      <c r="N255" s="10">
        <v>2.1961688415568696</v>
      </c>
      <c r="O255" s="10">
        <v>4.1561809488236996</v>
      </c>
      <c r="P255" s="10">
        <v>8.1850403998840768</v>
      </c>
      <c r="Q255" s="10">
        <v>9.295641238585188E-2</v>
      </c>
      <c r="R255" s="10">
        <v>0.13214999999999999</v>
      </c>
      <c r="S255" s="10">
        <v>6.3521011811848105E-2</v>
      </c>
      <c r="T255" s="10">
        <v>0.64584511381678278</v>
      </c>
      <c r="U255" s="10">
        <f t="shared" si="60"/>
        <v>94.628489071177924</v>
      </c>
      <c r="W255" s="10">
        <f t="shared" si="61"/>
        <v>62.232885690219909</v>
      </c>
      <c r="X255" s="10">
        <f t="shared" si="62"/>
        <v>0.39093294799001488</v>
      </c>
      <c r="Y255" s="10">
        <f t="shared" si="63"/>
        <v>18.32801460009372</v>
      </c>
      <c r="Z255" s="10">
        <f t="shared" si="64"/>
        <v>2.9765742423255519</v>
      </c>
      <c r="AA255" s="10">
        <f t="shared" si="65"/>
        <v>0.15169850159186643</v>
      </c>
      <c r="AB255" s="10">
        <f t="shared" si="66"/>
        <v>0.45906742501172609</v>
      </c>
      <c r="AC255" s="10">
        <f t="shared" si="67"/>
        <v>2.3208326193446345</v>
      </c>
      <c r="AD255" s="10">
        <f t="shared" si="68"/>
        <v>4.3921032551808912</v>
      </c>
      <c r="AE255" s="10">
        <f t="shared" si="69"/>
        <v>8.6496577090303433</v>
      </c>
      <c r="AF255" s="10">
        <f t="shared" si="70"/>
        <v>9.8233009211350364E-2</v>
      </c>
      <c r="AG255" s="10">
        <v>0.13214999999999999</v>
      </c>
      <c r="AH255" s="10">
        <v>6.3521011811848105E-2</v>
      </c>
      <c r="AI255" s="10">
        <v>0.64584511381678278</v>
      </c>
      <c r="AJ255" s="10">
        <f t="shared" si="71"/>
        <v>100</v>
      </c>
      <c r="AM255" s="10" t="s">
        <v>39</v>
      </c>
      <c r="AN255" s="9" t="s">
        <v>183</v>
      </c>
      <c r="AO255" s="11">
        <v>302.65524639873547</v>
      </c>
      <c r="AP255" s="11">
        <v>167.10046375990478</v>
      </c>
      <c r="AQ255" s="11">
        <v>27.374938115254327</v>
      </c>
      <c r="AR255" s="11">
        <v>319.64829022143567</v>
      </c>
      <c r="AS255" s="11">
        <v>45.575207732628854</v>
      </c>
      <c r="AT255" s="11">
        <v>77.3967294037774</v>
      </c>
      <c r="AU255" s="11">
        <v>58.908282273178685</v>
      </c>
      <c r="AV255" s="11">
        <v>111.74220147767737</v>
      </c>
      <c r="AW255" s="11">
        <v>25.794440749007414</v>
      </c>
      <c r="AX255" s="11">
        <v>8.218920041269751</v>
      </c>
      <c r="AZ255" s="13">
        <v>1.5677541763454499</v>
      </c>
      <c r="BA255" s="13">
        <v>1.3702238028312193</v>
      </c>
      <c r="BB255" s="13">
        <v>0.40186409153193353</v>
      </c>
      <c r="BC255" s="13">
        <v>1.5247223443562481</v>
      </c>
      <c r="BD255" s="13">
        <v>0.91241565880722963</v>
      </c>
      <c r="BE255" s="13">
        <v>0.82272723356215371</v>
      </c>
      <c r="BF255" s="13">
        <v>0.38643833171205216</v>
      </c>
      <c r="BG255" s="13">
        <v>0.81907033683137509</v>
      </c>
      <c r="BH255" s="13">
        <v>0.27935379331175031</v>
      </c>
      <c r="BI255" s="13">
        <v>0.23604738358526725</v>
      </c>
    </row>
    <row r="256" spans="1:61" x14ac:dyDescent="0.2">
      <c r="A256" s="14"/>
      <c r="B256" s="14" t="s">
        <v>54</v>
      </c>
      <c r="C256" s="9"/>
      <c r="D256" s="16" t="s">
        <v>252</v>
      </c>
      <c r="E256" s="9" t="s">
        <v>38</v>
      </c>
      <c r="F256" s="9" t="s">
        <v>181</v>
      </c>
      <c r="G256" s="16" t="s">
        <v>236</v>
      </c>
      <c r="H256" s="10">
        <v>53.770060507764398</v>
      </c>
      <c r="I256" s="10">
        <v>0.81936759672111026</v>
      </c>
      <c r="J256" s="10">
        <v>17.878547376780546</v>
      </c>
      <c r="K256" s="10">
        <v>6.4729700562411923</v>
      </c>
      <c r="L256" s="10">
        <v>0.14810000000000001</v>
      </c>
      <c r="M256" s="10">
        <v>2.4064718042644633</v>
      </c>
      <c r="N256" s="10">
        <v>5.6232838329382693</v>
      </c>
      <c r="O256" s="10">
        <v>3.4658224816995551</v>
      </c>
      <c r="P256" s="10">
        <v>6.9870853350419511</v>
      </c>
      <c r="Q256" s="10">
        <v>0.40749618404228194</v>
      </c>
      <c r="R256" s="10">
        <v>0.22539999999999999</v>
      </c>
      <c r="S256" s="10">
        <v>5.0287001920663994E-2</v>
      </c>
      <c r="T256" s="10">
        <v>0.51102792091521987</v>
      </c>
      <c r="U256" s="10">
        <f t="shared" si="60"/>
        <v>97.979205175493789</v>
      </c>
      <c r="W256" s="10">
        <f t="shared" si="61"/>
        <v>54.879053582293373</v>
      </c>
      <c r="X256" s="10">
        <f t="shared" si="62"/>
        <v>0.83626683361384069</v>
      </c>
      <c r="Y256" s="10">
        <f t="shared" si="63"/>
        <v>18.24728762063102</v>
      </c>
      <c r="Z256" s="10">
        <f t="shared" si="64"/>
        <v>6.6064733273221012</v>
      </c>
      <c r="AA256" s="10">
        <f t="shared" si="65"/>
        <v>0.15115452277320807</v>
      </c>
      <c r="AB256" s="10">
        <f t="shared" si="66"/>
        <v>2.4561046397081423</v>
      </c>
      <c r="AC256" s="10">
        <f t="shared" si="67"/>
        <v>5.7392625535859576</v>
      </c>
      <c r="AD256" s="10">
        <f t="shared" si="68"/>
        <v>3.5373041407019032</v>
      </c>
      <c r="AE256" s="10">
        <f t="shared" si="69"/>
        <v>7.1311920958402872</v>
      </c>
      <c r="AF256" s="10">
        <f t="shared" si="70"/>
        <v>0.41590068353014509</v>
      </c>
      <c r="AG256" s="10">
        <v>0.22539999999999999</v>
      </c>
      <c r="AH256" s="10">
        <v>5.0287001920663994E-2</v>
      </c>
      <c r="AI256" s="10">
        <v>0.51102792091521987</v>
      </c>
      <c r="AJ256" s="10">
        <f t="shared" si="71"/>
        <v>99.999999999999986</v>
      </c>
      <c r="AM256" s="10" t="s">
        <v>39</v>
      </c>
      <c r="AN256" s="9" t="s">
        <v>183</v>
      </c>
      <c r="AO256" s="11">
        <v>235.75391553283814</v>
      </c>
      <c r="AP256" s="11">
        <v>845.92336871278576</v>
      </c>
      <c r="AQ256" s="11">
        <v>25.438156480419963</v>
      </c>
      <c r="AR256" s="11">
        <v>230.39221054680215</v>
      </c>
      <c r="AS256" s="11">
        <v>35.988926981828534</v>
      </c>
      <c r="AT256" s="11">
        <v>1421.7211606071314</v>
      </c>
      <c r="AU256" s="11">
        <v>54.095453159814525</v>
      </c>
      <c r="AV256" s="11">
        <v>102.37815661742657</v>
      </c>
      <c r="AW256" s="11">
        <v>18.956458656533492</v>
      </c>
      <c r="AX256" s="11">
        <v>5.8267192793826297</v>
      </c>
      <c r="AZ256" s="13">
        <v>4.2412129404357577</v>
      </c>
      <c r="BA256" s="13">
        <v>5.972218983112267</v>
      </c>
      <c r="BB256" s="13">
        <v>0.40065096456661442</v>
      </c>
      <c r="BC256" s="13">
        <v>1.4560787706557894</v>
      </c>
      <c r="BD256" s="13">
        <v>0.46065826536740523</v>
      </c>
      <c r="BE256" s="13">
        <v>9.283839178764568</v>
      </c>
      <c r="BF256" s="13">
        <v>0.6334577565014281</v>
      </c>
      <c r="BG256" s="13">
        <v>1.3206782203648026</v>
      </c>
      <c r="BH256" s="13">
        <v>0.38348915862167254</v>
      </c>
      <c r="BI256" s="13">
        <v>0.16308987262991981</v>
      </c>
    </row>
    <row r="257" spans="1:61" x14ac:dyDescent="0.2">
      <c r="A257" s="14"/>
      <c r="B257" s="14" t="s">
        <v>55</v>
      </c>
      <c r="C257" s="9"/>
      <c r="D257" s="16" t="s">
        <v>252</v>
      </c>
      <c r="E257" s="9" t="s">
        <v>38</v>
      </c>
      <c r="F257" s="9" t="s">
        <v>181</v>
      </c>
      <c r="G257" s="16" t="s">
        <v>236</v>
      </c>
      <c r="H257" s="10">
        <v>58.618216703085118</v>
      </c>
      <c r="I257" s="10">
        <v>0.42133976603665146</v>
      </c>
      <c r="J257" s="10">
        <v>17.70087036620988</v>
      </c>
      <c r="K257" s="10">
        <v>2.7245491383526432</v>
      </c>
      <c r="L257" s="10">
        <v>0.19309999999999999</v>
      </c>
      <c r="M257" s="10">
        <v>0.41675096030510805</v>
      </c>
      <c r="N257" s="10">
        <v>2.3339826656500411</v>
      </c>
      <c r="O257" s="10">
        <v>4.3626375858667119</v>
      </c>
      <c r="P257" s="10">
        <v>8.6051194775224378</v>
      </c>
      <c r="Q257" s="10">
        <v>0.113153413010381</v>
      </c>
      <c r="R257" s="10">
        <v>0.13139999999999999</v>
      </c>
      <c r="S257" s="10">
        <v>0.13464703612118031</v>
      </c>
      <c r="T257" s="10">
        <v>0.60349182974774618</v>
      </c>
      <c r="U257" s="10">
        <f t="shared" si="60"/>
        <v>95.489720076038964</v>
      </c>
      <c r="W257" s="10">
        <f t="shared" si="61"/>
        <v>61.386939511820877</v>
      </c>
      <c r="X257" s="10">
        <f t="shared" si="62"/>
        <v>0.44124096887197534</v>
      </c>
      <c r="Y257" s="10">
        <f t="shared" si="63"/>
        <v>18.536938166867163</v>
      </c>
      <c r="Z257" s="10">
        <f t="shared" si="64"/>
        <v>2.8532381665618778</v>
      </c>
      <c r="AA257" s="10">
        <f t="shared" si="65"/>
        <v>0.20222072056157819</v>
      </c>
      <c r="AB257" s="10">
        <f t="shared" si="66"/>
        <v>0.43643541940770914</v>
      </c>
      <c r="AC257" s="10">
        <f t="shared" si="67"/>
        <v>2.4442240104918924</v>
      </c>
      <c r="AD257" s="10">
        <f t="shared" si="68"/>
        <v>4.568698685463441</v>
      </c>
      <c r="AE257" s="10">
        <f t="shared" si="69"/>
        <v>9.0115663452255763</v>
      </c>
      <c r="AF257" s="10">
        <f t="shared" si="70"/>
        <v>0.11849800472791872</v>
      </c>
      <c r="AG257" s="10">
        <v>0.13139999999999999</v>
      </c>
      <c r="AH257" s="10">
        <v>0.13464703612118031</v>
      </c>
      <c r="AI257" s="10">
        <v>0.60349182974774618</v>
      </c>
      <c r="AJ257" s="10">
        <f t="shared" si="71"/>
        <v>100.00000000000003</v>
      </c>
    </row>
    <row r="258" spans="1:61" x14ac:dyDescent="0.2">
      <c r="A258" s="14"/>
      <c r="B258" s="14"/>
      <c r="C258" s="9"/>
      <c r="E258" s="9"/>
      <c r="F258" s="9"/>
    </row>
    <row r="259" spans="1:61" x14ac:dyDescent="0.2">
      <c r="A259" s="26" t="s">
        <v>253</v>
      </c>
      <c r="B259" s="14" t="s">
        <v>64</v>
      </c>
      <c r="C259" s="14" t="s">
        <v>264</v>
      </c>
      <c r="D259" s="16" t="s">
        <v>252</v>
      </c>
      <c r="E259" s="14" t="s">
        <v>38</v>
      </c>
      <c r="F259" s="9" t="s">
        <v>181</v>
      </c>
      <c r="G259" s="16" t="s">
        <v>236</v>
      </c>
      <c r="H259" s="10">
        <v>62.031630348362199</v>
      </c>
      <c r="I259" s="10">
        <v>0.95072057555659728</v>
      </c>
      <c r="J259" s="10">
        <v>15.143967381989398</v>
      </c>
      <c r="K259" s="10">
        <v>5.392266077805326</v>
      </c>
      <c r="L259" s="10">
        <v>0.1905</v>
      </c>
      <c r="M259" s="10">
        <v>1.3430788240415041</v>
      </c>
      <c r="N259" s="10">
        <v>3.7027996389939242</v>
      </c>
      <c r="O259" s="10">
        <v>4.7837378788933762</v>
      </c>
      <c r="P259" s="10">
        <v>2.6594827669525443</v>
      </c>
      <c r="Q259" s="10">
        <v>0.293664106859229</v>
      </c>
      <c r="R259" s="10">
        <v>5.595E-2</v>
      </c>
      <c r="S259" s="10">
        <v>3.5141664793936697E-2</v>
      </c>
      <c r="T259" s="10">
        <v>0.16916695531736814</v>
      </c>
      <c r="U259" s="10">
        <f t="shared" ref="U259" si="72">SUM(H259:Q259)</f>
        <v>96.491847599454104</v>
      </c>
      <c r="W259" s="10">
        <f t="shared" ref="W259" si="73">H259*100/U259</f>
        <v>64.286913238370971</v>
      </c>
      <c r="X259" s="10">
        <f t="shared" ref="X259" si="74">I259*100/U259</f>
        <v>0.98528590674636007</v>
      </c>
      <c r="Y259" s="10">
        <f t="shared" ref="Y259" si="75">J259*100/U259</f>
        <v>15.694556336876561</v>
      </c>
      <c r="Z259" s="10">
        <f t="shared" ref="Z259" si="76">K259*100/U259</f>
        <v>5.5883126004479493</v>
      </c>
      <c r="AA259" s="10">
        <f t="shared" ref="AA259" si="77">L259*100/U259</f>
        <v>0.19742600513857064</v>
      </c>
      <c r="AB259" s="10">
        <f t="shared" ref="AB259" si="78">M259*100/U259</f>
        <v>1.3919091171481541</v>
      </c>
      <c r="AC259" s="10">
        <f t="shared" ref="AC259" si="79">N259*100/U259</f>
        <v>3.8374222601318215</v>
      </c>
      <c r="AD259" s="10">
        <f t="shared" ref="AD259" si="80">O259*100/U259</f>
        <v>4.9576601525458193</v>
      </c>
      <c r="AE259" s="10">
        <f t="shared" ref="AE259" si="81">P259*100/U259</f>
        <v>2.7561735349832706</v>
      </c>
      <c r="AF259" s="10">
        <f t="shared" ref="AF259" si="82">Q259*100/U259</f>
        <v>0.30434084761051916</v>
      </c>
      <c r="AG259" s="10">
        <v>5.595E-2</v>
      </c>
      <c r="AH259" s="10">
        <v>3.5141664793936697E-2</v>
      </c>
      <c r="AI259" s="10">
        <v>0.16916695531736814</v>
      </c>
      <c r="AJ259" s="10">
        <f t="shared" ref="AJ259" si="83">SUM(W259:AF259)</f>
        <v>99.999999999999986</v>
      </c>
      <c r="AM259" s="10" t="s">
        <v>39</v>
      </c>
      <c r="AN259" s="9" t="s">
        <v>183</v>
      </c>
      <c r="AO259" s="11">
        <v>87.228809981435631</v>
      </c>
      <c r="AP259" s="11">
        <v>127.4492199627695</v>
      </c>
      <c r="AQ259" s="11">
        <v>42.360969938114117</v>
      </c>
      <c r="AR259" s="11">
        <v>262.41866872243151</v>
      </c>
      <c r="AS259" s="11">
        <v>12.775886282074392</v>
      </c>
      <c r="AT259" s="11">
        <v>378.30020556451518</v>
      </c>
      <c r="AU259" s="11">
        <v>25.084579231392894</v>
      </c>
      <c r="AV259" s="11">
        <v>53.174261206038885</v>
      </c>
      <c r="AW259" s="11">
        <v>12.783581264030285</v>
      </c>
      <c r="AX259" s="11">
        <v>4.8368008587058169</v>
      </c>
      <c r="AZ259" s="13">
        <v>1.0598300412744428</v>
      </c>
      <c r="BA259" s="13">
        <v>0.84881180495204489</v>
      </c>
      <c r="BB259" s="13">
        <v>0.44944989104339073</v>
      </c>
      <c r="BC259" s="13">
        <v>1.8448032411186932</v>
      </c>
      <c r="BD259" s="13">
        <v>0.23827027916068741</v>
      </c>
      <c r="BE259" s="13">
        <v>3.2042027411314438</v>
      </c>
      <c r="BF259" s="13">
        <v>0.49667466878157929</v>
      </c>
      <c r="BG259" s="13">
        <v>0.6636147798513653</v>
      </c>
      <c r="BH259" s="13">
        <v>0.31128020377913745</v>
      </c>
      <c r="BI259" s="13">
        <v>0.14287909736616983</v>
      </c>
    </row>
    <row r="260" spans="1:61" x14ac:dyDescent="0.2">
      <c r="A260" s="14"/>
      <c r="B260" s="14"/>
      <c r="C260" s="9"/>
      <c r="D260" s="9"/>
      <c r="E260" s="9"/>
      <c r="F260" s="9"/>
    </row>
    <row r="261" spans="1:61" x14ac:dyDescent="0.2">
      <c r="A261" s="26" t="s">
        <v>56</v>
      </c>
      <c r="B261" s="14" t="s">
        <v>57</v>
      </c>
      <c r="C261" s="9" t="s">
        <v>37</v>
      </c>
      <c r="D261" s="16" t="s">
        <v>252</v>
      </c>
      <c r="E261" s="9" t="s">
        <v>38</v>
      </c>
      <c r="F261" s="9" t="s">
        <v>181</v>
      </c>
      <c r="G261" s="16" t="s">
        <v>236</v>
      </c>
      <c r="H261" s="10">
        <v>58.088721732499195</v>
      </c>
      <c r="I261" s="10">
        <v>0.40775432416975338</v>
      </c>
      <c r="J261" s="10">
        <v>17.421563486470674</v>
      </c>
      <c r="K261" s="10">
        <v>2.4144539519962107</v>
      </c>
      <c r="L261" s="10">
        <v>9.1799999999999993E-2</v>
      </c>
      <c r="M261" s="10">
        <v>0.38916448639997581</v>
      </c>
      <c r="N261" s="10">
        <v>2.0286183702886365</v>
      </c>
      <c r="O261" s="10">
        <v>4.2497866837160059</v>
      </c>
      <c r="P261" s="10">
        <v>8.191156060024614</v>
      </c>
      <c r="Q261" s="10">
        <v>3.0179986339555372E-2</v>
      </c>
      <c r="R261" s="10">
        <v>0.14155000000000001</v>
      </c>
      <c r="S261" s="10">
        <v>3.5419299470117932E-2</v>
      </c>
      <c r="T261" s="10">
        <v>0.52639887070154923</v>
      </c>
      <c r="U261" s="10">
        <f t="shared" si="60"/>
        <v>93.313199081904642</v>
      </c>
      <c r="W261" s="10">
        <f t="shared" si="61"/>
        <v>62.251345258790728</v>
      </c>
      <c r="X261" s="10">
        <f t="shared" si="62"/>
        <v>0.43697389884988452</v>
      </c>
      <c r="Y261" s="10">
        <f t="shared" si="63"/>
        <v>18.669988445234942</v>
      </c>
      <c r="Z261" s="10">
        <f t="shared" si="64"/>
        <v>2.5874731289374724</v>
      </c>
      <c r="AA261" s="10">
        <f t="shared" si="65"/>
        <v>9.8378365443696283E-2</v>
      </c>
      <c r="AB261" s="10">
        <f t="shared" si="66"/>
        <v>0.41705191787325924</v>
      </c>
      <c r="AC261" s="10">
        <f t="shared" si="67"/>
        <v>2.1739886642489226</v>
      </c>
      <c r="AD261" s="10">
        <f t="shared" si="68"/>
        <v>4.5543253532501895</v>
      </c>
      <c r="AE261" s="10">
        <f t="shared" si="69"/>
        <v>8.7781322906258055</v>
      </c>
      <c r="AF261" s="10">
        <f t="shared" si="70"/>
        <v>3.2342676745082143E-2</v>
      </c>
      <c r="AG261" s="10">
        <v>0.14155000000000001</v>
      </c>
      <c r="AH261" s="10">
        <v>3.5419299470117932E-2</v>
      </c>
      <c r="AI261" s="10">
        <v>0.52639887070154923</v>
      </c>
      <c r="AJ261" s="10">
        <f t="shared" si="71"/>
        <v>100</v>
      </c>
    </row>
    <row r="262" spans="1:61" x14ac:dyDescent="0.2">
      <c r="A262" s="14"/>
      <c r="B262" s="14" t="s">
        <v>58</v>
      </c>
      <c r="C262" s="9"/>
      <c r="D262" s="16" t="s">
        <v>252</v>
      </c>
      <c r="E262" s="9" t="s">
        <v>38</v>
      </c>
      <c r="F262" s="9" t="s">
        <v>181</v>
      </c>
      <c r="G262" s="16" t="s">
        <v>236</v>
      </c>
      <c r="H262" s="10">
        <v>57.310732906419297</v>
      </c>
      <c r="I262" s="10">
        <v>0.42556639662186746</v>
      </c>
      <c r="J262" s="10">
        <v>17.85706242792309</v>
      </c>
      <c r="K262" s="10">
        <v>3.0914383644133654</v>
      </c>
      <c r="L262" s="10">
        <v>0.112</v>
      </c>
      <c r="M262" s="10">
        <v>0.63060987890065523</v>
      </c>
      <c r="N262" s="10">
        <v>2.5307681996111526</v>
      </c>
      <c r="O262" s="10">
        <v>3.6268808728572814</v>
      </c>
      <c r="P262" s="10">
        <v>8.8591533060944094</v>
      </c>
      <c r="Q262" s="10">
        <v>0.12362958674210806</v>
      </c>
      <c r="R262" s="10">
        <v>0.1221</v>
      </c>
      <c r="S262" s="10">
        <v>0.18683565793023632</v>
      </c>
      <c r="T262" s="10">
        <v>0.45632545967685734</v>
      </c>
      <c r="U262" s="10">
        <f t="shared" si="60"/>
        <v>94.567841939583232</v>
      </c>
      <c r="W262" s="10">
        <f t="shared" si="61"/>
        <v>60.602771228546736</v>
      </c>
      <c r="X262" s="10">
        <f t="shared" si="62"/>
        <v>0.45001174595244547</v>
      </c>
      <c r="Y262" s="10">
        <f t="shared" si="63"/>
        <v>18.882806313092637</v>
      </c>
      <c r="Z262" s="10">
        <f t="shared" si="64"/>
        <v>3.2690165081576033</v>
      </c>
      <c r="AA262" s="10">
        <f t="shared" si="65"/>
        <v>0.11843349462447679</v>
      </c>
      <c r="AB262" s="10">
        <f t="shared" si="66"/>
        <v>0.66683331877609553</v>
      </c>
      <c r="AC262" s="10">
        <f t="shared" si="67"/>
        <v>2.6761403746825376</v>
      </c>
      <c r="AD262" s="10">
        <f t="shared" si="68"/>
        <v>3.8352158603496473</v>
      </c>
      <c r="AE262" s="10">
        <f t="shared" si="69"/>
        <v>9.3680400487031061</v>
      </c>
      <c r="AF262" s="10">
        <f t="shared" si="70"/>
        <v>0.13073110711471195</v>
      </c>
      <c r="AG262" s="10">
        <v>0.1221</v>
      </c>
      <c r="AH262" s="10">
        <v>0.18683565793023632</v>
      </c>
      <c r="AI262" s="10">
        <v>0.45632545967685734</v>
      </c>
      <c r="AJ262" s="10">
        <f t="shared" si="71"/>
        <v>100.00000000000001</v>
      </c>
      <c r="AM262" s="10" t="s">
        <v>39</v>
      </c>
      <c r="AN262" s="9" t="s">
        <v>183</v>
      </c>
      <c r="AO262" s="11">
        <v>274.57470645074119</v>
      </c>
      <c r="AP262" s="11">
        <v>674.76005182507652</v>
      </c>
      <c r="AQ262" s="11">
        <v>24.28103721442222</v>
      </c>
      <c r="AR262" s="11">
        <v>241.83219977027431</v>
      </c>
      <c r="AS262" s="11">
        <v>35.052949156302127</v>
      </c>
      <c r="AT262" s="11">
        <v>765.34951102525622</v>
      </c>
      <c r="AU262" s="11">
        <v>56.171142504415968</v>
      </c>
      <c r="AV262" s="11">
        <v>108.5518955857569</v>
      </c>
      <c r="AW262" s="11">
        <v>22.601385904285877</v>
      </c>
      <c r="AX262" s="11">
        <v>6.6516867153276973</v>
      </c>
      <c r="AZ262" s="13">
        <v>1.2959926144474985</v>
      </c>
      <c r="BA262" s="13">
        <v>3.5154998700086488</v>
      </c>
      <c r="BB262" s="13">
        <v>0.38412600873215952</v>
      </c>
      <c r="BC262" s="13">
        <v>1.8185781422724627</v>
      </c>
      <c r="BD262" s="13">
        <v>1.0589495940118874</v>
      </c>
      <c r="BE262" s="13">
        <v>5.5717444402638652</v>
      </c>
      <c r="BF262" s="13">
        <v>0.47464615416231493</v>
      </c>
      <c r="BG262" s="13">
        <v>1.0681506525638478</v>
      </c>
      <c r="BH262" s="13">
        <v>0.44253513600591743</v>
      </c>
      <c r="BI262" s="13">
        <v>0.16915239317078334</v>
      </c>
    </row>
    <row r="263" spans="1:61" x14ac:dyDescent="0.2">
      <c r="A263" s="14"/>
      <c r="B263" s="14" t="s">
        <v>59</v>
      </c>
      <c r="C263" s="9"/>
      <c r="D263" s="16" t="s">
        <v>252</v>
      </c>
      <c r="E263" s="9" t="s">
        <v>38</v>
      </c>
      <c r="F263" s="9" t="s">
        <v>181</v>
      </c>
      <c r="G263" s="16" t="s">
        <v>236</v>
      </c>
      <c r="H263" s="10">
        <v>57.180588989587498</v>
      </c>
      <c r="I263" s="10">
        <v>0.43773433890507468</v>
      </c>
      <c r="J263" s="10">
        <v>18.721655149327098</v>
      </c>
      <c r="K263" s="10">
        <v>3.9760479589888762</v>
      </c>
      <c r="L263" s="10">
        <v>9.4399999999999998E-2</v>
      </c>
      <c r="M263" s="10">
        <v>0.70948249798351826</v>
      </c>
      <c r="N263" s="10">
        <v>3.279114492434569</v>
      </c>
      <c r="O263" s="10">
        <v>3.6777634958605701</v>
      </c>
      <c r="P263" s="10">
        <v>9.53704399654257</v>
      </c>
      <c r="Q263" s="10">
        <v>0.14600801440470612</v>
      </c>
      <c r="R263" s="10">
        <v>0.28839999999999999</v>
      </c>
      <c r="S263" s="10">
        <v>7.5509020861207282E-2</v>
      </c>
      <c r="T263" s="10">
        <v>0.67348284049421248</v>
      </c>
      <c r="U263" s="10">
        <f t="shared" si="60"/>
        <v>97.759838934034462</v>
      </c>
      <c r="W263" s="10">
        <f t="shared" si="61"/>
        <v>58.490878885522015</v>
      </c>
      <c r="X263" s="10">
        <f t="shared" si="62"/>
        <v>0.44776499601277503</v>
      </c>
      <c r="Y263" s="10">
        <f t="shared" si="63"/>
        <v>19.150660796362335</v>
      </c>
      <c r="Z263" s="10">
        <f t="shared" si="64"/>
        <v>4.0671588684508775</v>
      </c>
      <c r="AA263" s="10">
        <f t="shared" si="65"/>
        <v>9.6563170550739569E-2</v>
      </c>
      <c r="AB263" s="10">
        <f t="shared" si="66"/>
        <v>0.7257402484697798</v>
      </c>
      <c r="AC263" s="10">
        <f t="shared" si="67"/>
        <v>3.3542552117411133</v>
      </c>
      <c r="AD263" s="10">
        <f t="shared" si="68"/>
        <v>3.7620392340685211</v>
      </c>
      <c r="AE263" s="10">
        <f t="shared" si="69"/>
        <v>9.7555848091954136</v>
      </c>
      <c r="AF263" s="10">
        <f t="shared" si="70"/>
        <v>0.14935377962644572</v>
      </c>
      <c r="AG263" s="10">
        <v>0.28839999999999999</v>
      </c>
      <c r="AH263" s="10">
        <v>7.5509020861207282E-2</v>
      </c>
      <c r="AI263" s="10">
        <v>0.67348284049421248</v>
      </c>
      <c r="AJ263" s="10">
        <f t="shared" si="71"/>
        <v>100.00000000000001</v>
      </c>
      <c r="AM263" s="10" t="s">
        <v>39</v>
      </c>
      <c r="AN263" s="9" t="s">
        <v>183</v>
      </c>
      <c r="AO263" s="11">
        <v>343.31884057105441</v>
      </c>
      <c r="AP263" s="11">
        <v>764.62504528479985</v>
      </c>
      <c r="AQ263" s="11">
        <v>24.820380335379237</v>
      </c>
      <c r="AR263" s="11">
        <v>277.33188753007698</v>
      </c>
      <c r="AS263" s="11">
        <v>43.404485245274529</v>
      </c>
      <c r="AT263" s="11">
        <v>1439.6022977207899</v>
      </c>
      <c r="AU263" s="11">
        <v>63.644569501796703</v>
      </c>
      <c r="AV263" s="11">
        <v>117.19562092711691</v>
      </c>
      <c r="AW263" s="11">
        <v>24.181360596322001</v>
      </c>
      <c r="AX263" s="11">
        <v>8.0233747835366689</v>
      </c>
      <c r="AZ263" s="13">
        <v>2.4753288405173022</v>
      </c>
      <c r="BA263" s="13">
        <v>5.1535728052195511</v>
      </c>
      <c r="BB263" s="13">
        <v>0.33284130029743558</v>
      </c>
      <c r="BC263" s="13">
        <v>1.1204208256215109</v>
      </c>
      <c r="BD263" s="13">
        <v>0.51217292589423946</v>
      </c>
      <c r="BE263" s="13">
        <v>8.5368416254842838</v>
      </c>
      <c r="BF263" s="13">
        <v>0.97248902198745357</v>
      </c>
      <c r="BG263" s="13">
        <v>0.5918378856819404</v>
      </c>
      <c r="BH263" s="13">
        <v>0.45243325675718465</v>
      </c>
      <c r="BI263" s="13">
        <v>0.23428254367927071</v>
      </c>
    </row>
    <row r="264" spans="1:61" x14ac:dyDescent="0.2">
      <c r="A264" s="14"/>
      <c r="B264" s="14" t="s">
        <v>60</v>
      </c>
      <c r="C264" s="9"/>
      <c r="D264" s="16" t="s">
        <v>252</v>
      </c>
      <c r="E264" s="9" t="s">
        <v>38</v>
      </c>
      <c r="F264" s="9" t="s">
        <v>181</v>
      </c>
      <c r="G264" s="16" t="s">
        <v>236</v>
      </c>
      <c r="H264" s="10">
        <v>59.43709526907854</v>
      </c>
      <c r="I264" s="10">
        <v>0.43516207472875512</v>
      </c>
      <c r="J264" s="10">
        <v>17.917251154787738</v>
      </c>
      <c r="K264" s="10">
        <v>2.6806769947063414</v>
      </c>
      <c r="L264" s="10">
        <v>0.1492</v>
      </c>
      <c r="M264" s="10">
        <v>0.47667178863265308</v>
      </c>
      <c r="N264" s="10">
        <v>2.2451356047692239</v>
      </c>
      <c r="O264" s="10">
        <v>4.3331812799928091</v>
      </c>
      <c r="P264" s="10">
        <v>8.5461034388107464</v>
      </c>
      <c r="Q264" s="10">
        <v>5.1712293029581448E-2</v>
      </c>
      <c r="R264" s="10">
        <v>0.20230000000000001</v>
      </c>
      <c r="S264" s="10">
        <v>0.11806669898590756</v>
      </c>
      <c r="T264" s="10">
        <v>0.63048924036781484</v>
      </c>
      <c r="U264" s="10">
        <f t="shared" si="60"/>
        <v>96.272189898536396</v>
      </c>
      <c r="W264" s="10">
        <f t="shared" si="61"/>
        <v>61.738592766738492</v>
      </c>
      <c r="X264" s="10">
        <f t="shared" si="62"/>
        <v>0.45201223238754934</v>
      </c>
      <c r="Y264" s="10">
        <f t="shared" si="63"/>
        <v>18.611035205152355</v>
      </c>
      <c r="Z264" s="10">
        <f t="shared" si="64"/>
        <v>2.7844770099564289</v>
      </c>
      <c r="AA264" s="10">
        <f t="shared" si="65"/>
        <v>0.15497725787399821</v>
      </c>
      <c r="AB264" s="10">
        <f t="shared" si="66"/>
        <v>0.49512926748111691</v>
      </c>
      <c r="AC264" s="10">
        <f t="shared" si="67"/>
        <v>2.3320707746810649</v>
      </c>
      <c r="AD264" s="10">
        <f t="shared" si="68"/>
        <v>4.5009688515028632</v>
      </c>
      <c r="AE264" s="10">
        <f t="shared" si="69"/>
        <v>8.8770219601503744</v>
      </c>
      <c r="AF264" s="10">
        <f t="shared" si="70"/>
        <v>5.3714674075745338E-2</v>
      </c>
      <c r="AG264" s="10">
        <v>0.20230000000000001</v>
      </c>
      <c r="AH264" s="10">
        <v>0.11806669898590756</v>
      </c>
      <c r="AI264" s="10">
        <v>0.63048924036781484</v>
      </c>
      <c r="AJ264" s="10">
        <f t="shared" si="71"/>
        <v>100</v>
      </c>
    </row>
    <row r="265" spans="1:61" x14ac:dyDescent="0.2">
      <c r="A265" s="14"/>
      <c r="B265" s="14" t="s">
        <v>61</v>
      </c>
      <c r="C265" s="9"/>
      <c r="D265" s="16" t="s">
        <v>252</v>
      </c>
      <c r="E265" s="9" t="s">
        <v>38</v>
      </c>
      <c r="F265" s="9" t="s">
        <v>181</v>
      </c>
      <c r="G265" s="16" t="s">
        <v>236</v>
      </c>
      <c r="H265" s="10">
        <v>58.6368467899416</v>
      </c>
      <c r="I265" s="10">
        <v>0.41661765478711421</v>
      </c>
      <c r="J265" s="10">
        <v>18.007777198598941</v>
      </c>
      <c r="K265" s="10">
        <v>3.1254929389848249</v>
      </c>
      <c r="L265" s="10">
        <v>0.1129</v>
      </c>
      <c r="M265" s="10">
        <v>0.62456026301210787</v>
      </c>
      <c r="N265" s="10">
        <v>2.5913840043149681</v>
      </c>
      <c r="O265" s="10">
        <v>3.8877902580731858</v>
      </c>
      <c r="P265" s="10">
        <v>8.9747524218930774</v>
      </c>
      <c r="Q265" s="10">
        <v>0.1097144141437259</v>
      </c>
      <c r="R265" s="10">
        <v>0.21910000000000002</v>
      </c>
      <c r="S265" s="10">
        <v>0.17485145573387167</v>
      </c>
      <c r="T265" s="10">
        <v>0.46986874593405592</v>
      </c>
      <c r="U265" s="10">
        <f t="shared" si="60"/>
        <v>96.487835943749545</v>
      </c>
      <c r="W265" s="10">
        <f t="shared" si="61"/>
        <v>60.771232162493206</v>
      </c>
      <c r="X265" s="10">
        <f t="shared" si="62"/>
        <v>0.43178256690303835</v>
      </c>
      <c r="Y265" s="10">
        <f t="shared" si="63"/>
        <v>18.663261562936398</v>
      </c>
      <c r="Z265" s="10">
        <f t="shared" si="64"/>
        <v>3.239261103137316</v>
      </c>
      <c r="AA265" s="10">
        <f t="shared" si="65"/>
        <v>0.11700956798929391</v>
      </c>
      <c r="AB265" s="10">
        <f t="shared" si="66"/>
        <v>0.64729430078234296</v>
      </c>
      <c r="AC265" s="10">
        <f t="shared" si="67"/>
        <v>2.6857105654496101</v>
      </c>
      <c r="AD265" s="10">
        <f t="shared" si="68"/>
        <v>4.0293060985839588</v>
      </c>
      <c r="AE265" s="10">
        <f t="shared" si="69"/>
        <v>9.3014340451424129</v>
      </c>
      <c r="AF265" s="10">
        <f t="shared" si="70"/>
        <v>0.11370802658242557</v>
      </c>
      <c r="AG265" s="10">
        <v>0.21910000000000002</v>
      </c>
      <c r="AH265" s="10">
        <v>0.17485145573387167</v>
      </c>
      <c r="AI265" s="10">
        <v>0.46986874593405592</v>
      </c>
      <c r="AJ265" s="10">
        <f t="shared" si="71"/>
        <v>100.00000000000001</v>
      </c>
      <c r="AM265" s="10" t="s">
        <v>39</v>
      </c>
      <c r="AN265" s="9" t="s">
        <v>183</v>
      </c>
      <c r="AO265" s="11">
        <v>294.98898569196041</v>
      </c>
      <c r="AP265" s="11">
        <v>568.96510330873093</v>
      </c>
      <c r="AQ265" s="11">
        <v>25.36860927531292</v>
      </c>
      <c r="AR265" s="11">
        <v>256.9121330132628</v>
      </c>
      <c r="AS265" s="11">
        <v>37.396067556070847</v>
      </c>
      <c r="AT265" s="11">
        <v>505.44247140335398</v>
      </c>
      <c r="AU265" s="11">
        <v>60.418352208012571</v>
      </c>
      <c r="AV265" s="11">
        <v>114.8007959577694</v>
      </c>
      <c r="AW265" s="11">
        <v>22.97680480648204</v>
      </c>
      <c r="AX265" s="11">
        <v>7.5955530445441477</v>
      </c>
      <c r="AZ265" s="13">
        <v>1.7905831431501995</v>
      </c>
      <c r="BA265" s="13">
        <v>5.0296515132491821</v>
      </c>
      <c r="BB265" s="13">
        <v>0.23415226361113825</v>
      </c>
      <c r="BC265" s="13">
        <v>1.1098604146172955</v>
      </c>
      <c r="BD265" s="13">
        <v>0.48353115349999604</v>
      </c>
      <c r="BE265" s="13">
        <v>3.0781446508464261</v>
      </c>
      <c r="BF265" s="13">
        <v>0.70206125265710606</v>
      </c>
      <c r="BG265" s="13">
        <v>1.7116798677303418</v>
      </c>
      <c r="BH265" s="13">
        <v>0.28353377131198837</v>
      </c>
      <c r="BI265" s="13">
        <v>0.2764021752909615</v>
      </c>
    </row>
    <row r="266" spans="1:61" x14ac:dyDescent="0.2">
      <c r="A266" s="14"/>
      <c r="B266" s="14" t="s">
        <v>62</v>
      </c>
      <c r="C266" s="9"/>
      <c r="D266" s="16" t="s">
        <v>252</v>
      </c>
      <c r="E266" s="9" t="s">
        <v>38</v>
      </c>
      <c r="F266" s="9" t="s">
        <v>181</v>
      </c>
      <c r="G266" s="16" t="s">
        <v>236</v>
      </c>
      <c r="H266" s="10">
        <v>56.834573615435097</v>
      </c>
      <c r="I266" s="10">
        <v>0.43799043527524351</v>
      </c>
      <c r="J266" s="10">
        <v>18.27791947219368</v>
      </c>
      <c r="K266" s="10">
        <v>3.5515998927192864</v>
      </c>
      <c r="L266" s="10">
        <v>0.14100000000000001</v>
      </c>
      <c r="M266" s="10">
        <v>0.68372699429499217</v>
      </c>
      <c r="N266" s="10">
        <v>2.9836049224504677</v>
      </c>
      <c r="O266" s="10">
        <v>3.7449159558601481</v>
      </c>
      <c r="P266" s="10">
        <v>9.3609924436778087</v>
      </c>
      <c r="Q266" s="10">
        <v>0.12242147071068901</v>
      </c>
      <c r="R266" s="10">
        <v>0.16220000000000001</v>
      </c>
      <c r="S266" s="10">
        <v>2.0829681007995204E-2</v>
      </c>
      <c r="T266" s="10">
        <v>0.6407570322897056</v>
      </c>
      <c r="U266" s="10">
        <f t="shared" si="60"/>
        <v>96.1387452026174</v>
      </c>
      <c r="W266" s="10">
        <f t="shared" si="61"/>
        <v>59.117240916399815</v>
      </c>
      <c r="X266" s="10">
        <f t="shared" si="62"/>
        <v>0.4555816017279567</v>
      </c>
      <c r="Y266" s="10">
        <f t="shared" si="63"/>
        <v>19.01202208711172</v>
      </c>
      <c r="Z266" s="10">
        <f t="shared" si="64"/>
        <v>3.6942440690630036</v>
      </c>
      <c r="AA266" s="10">
        <f t="shared" si="65"/>
        <v>0.14666303341367229</v>
      </c>
      <c r="AB266" s="10">
        <f t="shared" si="66"/>
        <v>0.71118776602919254</v>
      </c>
      <c r="AC266" s="10">
        <f t="shared" si="67"/>
        <v>3.1034365137202129</v>
      </c>
      <c r="AD266" s="10">
        <f t="shared" si="68"/>
        <v>3.8953243543667466</v>
      </c>
      <c r="AE266" s="10">
        <f t="shared" si="69"/>
        <v>9.7369613301578166</v>
      </c>
      <c r="AF266" s="10">
        <f t="shared" si="70"/>
        <v>0.12733832800987718</v>
      </c>
      <c r="AG266" s="10">
        <v>0.16220000000000001</v>
      </c>
      <c r="AH266" s="10">
        <v>2.0829681007995204E-2</v>
      </c>
      <c r="AI266" s="10">
        <v>0.6407570322897056</v>
      </c>
      <c r="AJ266" s="10">
        <f t="shared" si="71"/>
        <v>100.00000000000003</v>
      </c>
      <c r="AM266" s="10" t="s">
        <v>39</v>
      </c>
      <c r="AN266" s="9" t="s">
        <v>183</v>
      </c>
      <c r="AO266" s="11">
        <v>416.63187355292575</v>
      </c>
      <c r="AP266" s="11">
        <v>784.97450093407554</v>
      </c>
      <c r="AQ266" s="11">
        <v>27.762049389094454</v>
      </c>
      <c r="AR266" s="11">
        <v>324.12910375069168</v>
      </c>
      <c r="AS266" s="11">
        <v>51.019187744840956</v>
      </c>
      <c r="AT266" s="11">
        <v>1500.4280299320105</v>
      </c>
      <c r="AU266" s="11">
        <v>67.529539048793779</v>
      </c>
      <c r="AV266" s="11">
        <v>129.37212893876531</v>
      </c>
      <c r="AW266" s="11">
        <v>28.082683953350546</v>
      </c>
      <c r="AX266" s="11">
        <v>9.7047499601634826</v>
      </c>
      <c r="AZ266" s="13">
        <v>5.5953660618157928</v>
      </c>
      <c r="BA266" s="13">
        <v>3.1241985137176203</v>
      </c>
      <c r="BB266" s="13">
        <v>0.36784715440550153</v>
      </c>
      <c r="BC266" s="13">
        <v>3.3450123507071381</v>
      </c>
      <c r="BD266" s="13">
        <v>0.79283817755482844</v>
      </c>
      <c r="BE266" s="13">
        <v>6.3618148469117246</v>
      </c>
      <c r="BF266" s="13">
        <v>0.39369721265446778</v>
      </c>
      <c r="BG266" s="13">
        <v>1.238091273943984</v>
      </c>
      <c r="BH266" s="13">
        <v>0.43359664023973243</v>
      </c>
      <c r="BI266" s="13">
        <v>0.131014124462207</v>
      </c>
    </row>
    <row r="267" spans="1:61" x14ac:dyDescent="0.2">
      <c r="A267" s="14"/>
      <c r="B267" s="14"/>
      <c r="C267" s="9"/>
      <c r="D267" s="9"/>
      <c r="E267" s="9"/>
      <c r="F267" s="9"/>
      <c r="AN267" s="9"/>
    </row>
    <row r="268" spans="1:61" x14ac:dyDescent="0.2">
      <c r="A268" s="26" t="s">
        <v>63</v>
      </c>
      <c r="B268" s="14" t="s">
        <v>65</v>
      </c>
      <c r="C268" s="14" t="s">
        <v>254</v>
      </c>
      <c r="D268" s="16" t="s">
        <v>252</v>
      </c>
      <c r="E268" s="14" t="s">
        <v>38</v>
      </c>
      <c r="F268" s="9" t="s">
        <v>181</v>
      </c>
      <c r="G268" s="16" t="s">
        <v>236</v>
      </c>
      <c r="H268" s="10">
        <v>70.199920710954203</v>
      </c>
      <c r="I268" s="10">
        <v>0.28980787432926836</v>
      </c>
      <c r="J268" s="10">
        <v>13.661079711094368</v>
      </c>
      <c r="K268" s="10">
        <v>2.0951287202676316</v>
      </c>
      <c r="L268" s="10">
        <v>1.78E-2</v>
      </c>
      <c r="M268" s="10">
        <v>0.29385733669607689</v>
      </c>
      <c r="N268" s="10">
        <v>1.3983456694443628</v>
      </c>
      <c r="O268" s="10">
        <v>4.8582692200466884</v>
      </c>
      <c r="P268" s="10">
        <v>3.1754385451120259</v>
      </c>
      <c r="Q268" s="10">
        <v>3.0148764359005348E-2</v>
      </c>
      <c r="R268" s="10">
        <v>9.06E-2</v>
      </c>
      <c r="S268" s="10">
        <v>0</v>
      </c>
      <c r="T268" s="10">
        <v>0.29559164256685805</v>
      </c>
      <c r="U268" s="10">
        <f t="shared" si="60"/>
        <v>96.01979655230366</v>
      </c>
      <c r="W268" s="10">
        <f t="shared" si="61"/>
        <v>73.109841128141824</v>
      </c>
      <c r="X268" s="10">
        <f t="shared" si="62"/>
        <v>0.30182096269221415</v>
      </c>
      <c r="Y268" s="10">
        <f t="shared" si="63"/>
        <v>14.227357484196439</v>
      </c>
      <c r="Z268" s="10">
        <f t="shared" si="64"/>
        <v>2.181975796133226</v>
      </c>
      <c r="AA268" s="10">
        <f t="shared" si="65"/>
        <v>1.8537843902120776E-2</v>
      </c>
      <c r="AB268" s="10">
        <f t="shared" si="66"/>
        <v>0.3060382829867877</v>
      </c>
      <c r="AC268" s="10">
        <f t="shared" si="67"/>
        <v>1.4563097607509088</v>
      </c>
      <c r="AD268" s="10">
        <f t="shared" si="68"/>
        <v>5.0596537323428974</v>
      </c>
      <c r="AE268" s="10">
        <f t="shared" si="69"/>
        <v>3.307066520790126</v>
      </c>
      <c r="AF268" s="10">
        <f t="shared" si="70"/>
        <v>3.1398488063430534E-2</v>
      </c>
      <c r="AG268" s="10">
        <v>9.06E-2</v>
      </c>
      <c r="AH268" s="10">
        <v>0</v>
      </c>
      <c r="AI268" s="10">
        <v>0.29559164256685805</v>
      </c>
      <c r="AJ268" s="10">
        <f t="shared" si="71"/>
        <v>100</v>
      </c>
      <c r="AM268" s="10" t="s">
        <v>39</v>
      </c>
      <c r="AN268" s="9" t="s">
        <v>183</v>
      </c>
      <c r="AO268" s="11">
        <v>137.12889928975738</v>
      </c>
      <c r="AP268" s="11">
        <v>62.415128436890846</v>
      </c>
      <c r="AQ268" s="11">
        <v>40.768191803139729</v>
      </c>
      <c r="AR268" s="11">
        <v>345.13023914391113</v>
      </c>
      <c r="AS268" s="11">
        <v>12.524454544280404</v>
      </c>
      <c r="AT268" s="11">
        <v>617.955417833105</v>
      </c>
      <c r="AU268" s="11">
        <v>29.255784127265759</v>
      </c>
      <c r="AV268" s="11">
        <v>59.274338566598395</v>
      </c>
      <c r="AW268" s="11">
        <v>20.966492000840731</v>
      </c>
      <c r="AX268" s="11">
        <v>6.9784650837621935</v>
      </c>
      <c r="AZ268" s="13">
        <v>2.4998598340522773</v>
      </c>
      <c r="BA268" s="13">
        <v>0.59731277914104541</v>
      </c>
      <c r="BB268" s="13">
        <v>0.55403972660466894</v>
      </c>
      <c r="BC268" s="13">
        <v>6.4642893791654554</v>
      </c>
      <c r="BD268" s="13">
        <v>0.52427366722357771</v>
      </c>
      <c r="BE268" s="13">
        <v>9.6339249640181066</v>
      </c>
      <c r="BF268" s="13">
        <v>0.53069992406860089</v>
      </c>
      <c r="BG268" s="13">
        <v>1.4362172234686792</v>
      </c>
      <c r="BH268" s="13">
        <v>0.47258472969895005</v>
      </c>
      <c r="BI268" s="13">
        <v>0.2614830866885694</v>
      </c>
    </row>
    <row r="269" spans="1:61" x14ac:dyDescent="0.2">
      <c r="A269" s="14"/>
      <c r="B269" s="14"/>
      <c r="C269" s="14"/>
      <c r="D269" s="14"/>
      <c r="E269" s="14"/>
      <c r="F269" s="9"/>
      <c r="AN269" s="9"/>
    </row>
    <row r="270" spans="1:61" x14ac:dyDescent="0.2">
      <c r="A270" s="25" t="s">
        <v>66</v>
      </c>
      <c r="B270" s="9" t="s">
        <v>67</v>
      </c>
      <c r="C270" s="9" t="s">
        <v>37</v>
      </c>
      <c r="D270" s="16" t="s">
        <v>252</v>
      </c>
      <c r="E270" s="9" t="s">
        <v>38</v>
      </c>
      <c r="F270" s="9" t="s">
        <v>180</v>
      </c>
      <c r="G270" s="16" t="s">
        <v>236</v>
      </c>
      <c r="H270" s="10">
        <v>60.7207908684139</v>
      </c>
      <c r="I270" s="10">
        <v>0.47456698147439746</v>
      </c>
      <c r="J270" s="10">
        <v>18.378399994108925</v>
      </c>
      <c r="K270" s="10">
        <v>2.7541399469001862</v>
      </c>
      <c r="L270" s="10">
        <v>0.31425000000000003</v>
      </c>
      <c r="M270" s="10">
        <v>0.24592617777517489</v>
      </c>
      <c r="N270" s="10">
        <v>0.95176470930077306</v>
      </c>
      <c r="O270" s="10">
        <v>8.3699870207938094</v>
      </c>
      <c r="P270" s="10">
        <v>5.8060461987134024</v>
      </c>
      <c r="Q270" s="10">
        <v>3.9459796419352725E-2</v>
      </c>
      <c r="R270" s="10">
        <v>0.51519999999999999</v>
      </c>
      <c r="S270" s="10">
        <v>7.5267166316195548E-4</v>
      </c>
      <c r="T270" s="10">
        <v>0.85800905598471233</v>
      </c>
      <c r="U270" s="10">
        <f t="shared" si="60"/>
        <v>98.055331693899916</v>
      </c>
      <c r="W270" s="10">
        <f t="shared" si="61"/>
        <v>61.92502724682678</v>
      </c>
      <c r="X270" s="10">
        <f t="shared" si="62"/>
        <v>0.48397876308843341</v>
      </c>
      <c r="Y270" s="10">
        <f t="shared" si="63"/>
        <v>18.742886976794814</v>
      </c>
      <c r="Z270" s="10">
        <f t="shared" si="64"/>
        <v>2.8087610324931704</v>
      </c>
      <c r="AA270" s="10">
        <f t="shared" si="65"/>
        <v>0.32048231806608607</v>
      </c>
      <c r="AB270" s="10">
        <f t="shared" si="66"/>
        <v>0.25080347343363696</v>
      </c>
      <c r="AC270" s="10">
        <f t="shared" si="67"/>
        <v>0.97064044642865954</v>
      </c>
      <c r="AD270" s="10">
        <f t="shared" si="68"/>
        <v>8.5359835882483797</v>
      </c>
      <c r="AE270" s="10">
        <f t="shared" si="69"/>
        <v>5.9211937774461685</v>
      </c>
      <c r="AF270" s="10">
        <f t="shared" si="70"/>
        <v>4.0242377173874314E-2</v>
      </c>
      <c r="AG270" s="10">
        <v>0.51519999999999999</v>
      </c>
      <c r="AH270" s="10">
        <v>7.5267166316195548E-4</v>
      </c>
      <c r="AI270" s="10">
        <v>0.85800905598471233</v>
      </c>
      <c r="AJ270" s="10">
        <f t="shared" si="71"/>
        <v>99.999999999999986</v>
      </c>
      <c r="AM270" s="10" t="s">
        <v>39</v>
      </c>
      <c r="AN270" s="9" t="s">
        <v>183</v>
      </c>
      <c r="AO270" s="11">
        <v>635.41330717798121</v>
      </c>
      <c r="AP270" s="11">
        <v>0.82700785978410951</v>
      </c>
      <c r="AQ270" s="11">
        <v>67.771726645507442</v>
      </c>
      <c r="AR270" s="11">
        <v>1123.6828046965893</v>
      </c>
      <c r="AS270" s="11">
        <v>153.18159154182129</v>
      </c>
      <c r="AT270" s="11">
        <v>2.0959899701525355</v>
      </c>
      <c r="AU270" s="11">
        <v>151.20042035901514</v>
      </c>
      <c r="AV270" s="11">
        <v>264.04984224376852</v>
      </c>
      <c r="AW270" s="11">
        <v>88.594798282797996</v>
      </c>
      <c r="AX270" s="11">
        <v>28.573133941208425</v>
      </c>
      <c r="AZ270" s="13">
        <v>0.92770342847985254</v>
      </c>
      <c r="BA270" s="13">
        <v>3.1112035685078199E-2</v>
      </c>
      <c r="BB270" s="13">
        <v>0.42018470520214618</v>
      </c>
      <c r="BC270" s="13">
        <v>7.955674257251852</v>
      </c>
      <c r="BD270" s="13">
        <v>0.82258514657958026</v>
      </c>
      <c r="BE270" s="13">
        <v>0.19968496445643205</v>
      </c>
      <c r="BF270" s="13">
        <v>1.5997004473983802</v>
      </c>
      <c r="BG270" s="13">
        <v>1.7664934446108114</v>
      </c>
      <c r="BH270" s="13">
        <v>0.79380939261386996</v>
      </c>
      <c r="BI270" s="13">
        <v>0.7134711545119744</v>
      </c>
    </row>
    <row r="271" spans="1:61" x14ac:dyDescent="0.2">
      <c r="A271" s="25"/>
      <c r="B271" s="9"/>
      <c r="C271" s="9"/>
      <c r="D271" s="9"/>
      <c r="E271" s="9"/>
      <c r="F271" s="9"/>
      <c r="AN271" s="9"/>
    </row>
    <row r="272" spans="1:61" x14ac:dyDescent="0.2">
      <c r="A272" s="26" t="s">
        <v>68</v>
      </c>
      <c r="B272" s="14" t="s">
        <v>69</v>
      </c>
      <c r="C272" s="9" t="s">
        <v>37</v>
      </c>
      <c r="D272" s="16" t="s">
        <v>252</v>
      </c>
      <c r="E272" s="9" t="s">
        <v>38</v>
      </c>
      <c r="F272" s="9" t="s">
        <v>181</v>
      </c>
      <c r="G272" s="16" t="s">
        <v>236</v>
      </c>
      <c r="H272" s="10">
        <v>59.953830539581041</v>
      </c>
      <c r="I272" s="10">
        <v>0.44277560718138836</v>
      </c>
      <c r="J272" s="10">
        <v>17.62904842598914</v>
      </c>
      <c r="K272" s="10">
        <v>2.4999589686283468</v>
      </c>
      <c r="L272" s="10">
        <v>0.184</v>
      </c>
      <c r="M272" s="10">
        <v>0.33380739273255411</v>
      </c>
      <c r="N272" s="10">
        <v>1.8672863635541674</v>
      </c>
      <c r="O272" s="10">
        <v>5.3052469484312139</v>
      </c>
      <c r="P272" s="10">
        <v>7.4244506286906633</v>
      </c>
      <c r="Q272" s="10">
        <v>4.8175371156916814E-2</v>
      </c>
      <c r="R272" s="10">
        <v>0.2792</v>
      </c>
      <c r="S272" s="10">
        <v>6.7604706199383649E-2</v>
      </c>
      <c r="T272" s="10">
        <v>0.69393405391686869</v>
      </c>
      <c r="U272" s="10">
        <f t="shared" si="60"/>
        <v>95.688580245945431</v>
      </c>
      <c r="W272" s="10">
        <f t="shared" si="61"/>
        <v>62.655157371426711</v>
      </c>
      <c r="X272" s="10">
        <f t="shared" si="62"/>
        <v>0.46272565236450969</v>
      </c>
      <c r="Y272" s="10">
        <f t="shared" si="63"/>
        <v>18.423356664586031</v>
      </c>
      <c r="Z272" s="10">
        <f t="shared" si="64"/>
        <v>2.6125990815233946</v>
      </c>
      <c r="AA272" s="10">
        <f t="shared" si="65"/>
        <v>0.19229044837646292</v>
      </c>
      <c r="AB272" s="10">
        <f t="shared" si="66"/>
        <v>0.34884768054304821</v>
      </c>
      <c r="AC272" s="10">
        <f t="shared" si="67"/>
        <v>1.9514202831254663</v>
      </c>
      <c r="AD272" s="10">
        <f t="shared" si="68"/>
        <v>5.5442843177266301</v>
      </c>
      <c r="AE272" s="10">
        <f t="shared" si="69"/>
        <v>7.7589725018469551</v>
      </c>
      <c r="AF272" s="10">
        <f t="shared" si="70"/>
        <v>5.0345998480793776E-2</v>
      </c>
      <c r="AG272" s="10">
        <v>0.2792</v>
      </c>
      <c r="AH272" s="10">
        <v>6.7604706199383649E-2</v>
      </c>
      <c r="AI272" s="10">
        <v>0.69393405391686869</v>
      </c>
      <c r="AJ272" s="10">
        <f t="shared" si="71"/>
        <v>100.00000000000003</v>
      </c>
    </row>
    <row r="273" spans="1:61" x14ac:dyDescent="0.2">
      <c r="A273" s="26"/>
      <c r="B273" s="14"/>
      <c r="C273" s="9"/>
      <c r="D273" s="9"/>
      <c r="E273" s="9"/>
      <c r="F273" s="9"/>
    </row>
    <row r="274" spans="1:61" x14ac:dyDescent="0.2">
      <c r="A274" s="25" t="s">
        <v>71</v>
      </c>
      <c r="B274" s="9" t="s">
        <v>72</v>
      </c>
      <c r="C274" s="9" t="s">
        <v>259</v>
      </c>
      <c r="D274" s="16" t="s">
        <v>252</v>
      </c>
      <c r="E274" s="9" t="s">
        <v>38</v>
      </c>
      <c r="F274" s="9" t="s">
        <v>180</v>
      </c>
      <c r="G274" s="16" t="s">
        <v>236</v>
      </c>
      <c r="H274" s="10">
        <v>73.587574965907223</v>
      </c>
      <c r="I274" s="10">
        <v>0.11853034594612714</v>
      </c>
      <c r="J274" s="10">
        <v>11.632646048624229</v>
      </c>
      <c r="K274" s="10">
        <v>0.67962603216912243</v>
      </c>
      <c r="L274" s="10">
        <v>9.6000000000000002E-2</v>
      </c>
      <c r="M274" s="10">
        <v>0.14519339314674309</v>
      </c>
      <c r="N274" s="10">
        <v>0.6248486315629207</v>
      </c>
      <c r="O274" s="10">
        <v>2.4841999208762235</v>
      </c>
      <c r="P274" s="10">
        <v>4.794953536078074</v>
      </c>
      <c r="Q274" s="10">
        <v>3.4320132996281588E-2</v>
      </c>
      <c r="R274" s="10">
        <v>4.5600000000000002E-2</v>
      </c>
      <c r="S274" s="10">
        <v>1.1179106474267127E-2</v>
      </c>
      <c r="T274" s="10">
        <v>0.13608883645258146</v>
      </c>
      <c r="U274" s="10">
        <f t="shared" si="60"/>
        <v>94.197893007306945</v>
      </c>
      <c r="W274" s="10">
        <f t="shared" si="61"/>
        <v>78.12019209410451</v>
      </c>
      <c r="X274" s="10">
        <f t="shared" si="62"/>
        <v>0.12583120721918134</v>
      </c>
      <c r="Y274" s="10">
        <f t="shared" si="63"/>
        <v>12.349157372046403</v>
      </c>
      <c r="Z274" s="10">
        <f t="shared" si="64"/>
        <v>0.72148750940363782</v>
      </c>
      <c r="AA274" s="10">
        <f t="shared" si="65"/>
        <v>0.10191310753899056</v>
      </c>
      <c r="AB274" s="10">
        <f t="shared" si="66"/>
        <v>0.15413656135119755</v>
      </c>
      <c r="AC274" s="10">
        <f t="shared" si="67"/>
        <v>0.66333610191732328</v>
      </c>
      <c r="AD274" s="10">
        <f t="shared" si="68"/>
        <v>2.6372138925480253</v>
      </c>
      <c r="AE274" s="10">
        <f t="shared" si="69"/>
        <v>5.0902980767373727</v>
      </c>
      <c r="AF274" s="10">
        <f t="shared" si="70"/>
        <v>3.6434077133359416E-2</v>
      </c>
      <c r="AG274" s="10">
        <v>4.5600000000000002E-2</v>
      </c>
      <c r="AH274" s="10">
        <v>1.1179106474267127E-2</v>
      </c>
      <c r="AI274" s="10">
        <v>0.13608883645258146</v>
      </c>
      <c r="AJ274" s="10">
        <f t="shared" si="71"/>
        <v>100</v>
      </c>
      <c r="AM274" s="10" t="s">
        <v>39</v>
      </c>
      <c r="AN274" s="9" t="s">
        <v>183</v>
      </c>
      <c r="AO274" s="11">
        <v>98.107722230278853</v>
      </c>
      <c r="AP274" s="11">
        <v>37.348059726980722</v>
      </c>
      <c r="AQ274" s="11">
        <v>15.327214604621332</v>
      </c>
      <c r="AR274" s="11">
        <v>60.334331220471256</v>
      </c>
      <c r="AS274" s="11">
        <v>9.5619178868563051</v>
      </c>
      <c r="AT274" s="11">
        <v>740.20654503523031</v>
      </c>
      <c r="AU274" s="11">
        <v>19.559191111588618</v>
      </c>
      <c r="AV274" s="11">
        <v>34.0356650509231</v>
      </c>
      <c r="AW274" s="11">
        <v>15.13286483608235</v>
      </c>
      <c r="AX274" s="11">
        <v>4.9569497377299099</v>
      </c>
      <c r="AZ274" s="13">
        <v>1.5854207912413101</v>
      </c>
      <c r="BA274" s="13">
        <v>0.68832474076825467</v>
      </c>
      <c r="BB274" s="13">
        <v>0.32754257610075788</v>
      </c>
      <c r="BC274" s="13">
        <v>0.96957270271297324</v>
      </c>
      <c r="BD274" s="13">
        <v>0.2010871331605881</v>
      </c>
      <c r="BE274" s="13">
        <v>5.9216523602818416</v>
      </c>
      <c r="BF274" s="13">
        <v>0.81092406348646406</v>
      </c>
      <c r="BG274" s="13">
        <v>0.60787697780948657</v>
      </c>
      <c r="BH274" s="13">
        <v>0.44354426834557364</v>
      </c>
      <c r="BI274" s="13">
        <v>0.32909189308788872</v>
      </c>
    </row>
    <row r="275" spans="1:61" x14ac:dyDescent="0.2">
      <c r="A275" s="9"/>
      <c r="B275" s="9" t="s">
        <v>73</v>
      </c>
      <c r="C275" s="9"/>
      <c r="D275" s="16" t="s">
        <v>252</v>
      </c>
      <c r="E275" s="9" t="s">
        <v>38</v>
      </c>
      <c r="F275" s="9" t="s">
        <v>180</v>
      </c>
      <c r="G275" s="16" t="s">
        <v>236</v>
      </c>
      <c r="H275" s="10">
        <v>73.692191044134802</v>
      </c>
      <c r="I275" s="10">
        <v>9.9970423046659734E-2</v>
      </c>
      <c r="J275" s="10">
        <v>11.744834403291287</v>
      </c>
      <c r="K275" s="10">
        <v>0.63470371780461965</v>
      </c>
      <c r="L275" s="10">
        <v>0.10519999999999999</v>
      </c>
      <c r="M275" s="10">
        <v>0.11680486287881536</v>
      </c>
      <c r="N275" s="10">
        <v>0.6513092459281894</v>
      </c>
      <c r="O275" s="10">
        <v>2.4613785729281958</v>
      </c>
      <c r="P275" s="10">
        <v>4.7804484563087577</v>
      </c>
      <c r="Q275" s="10">
        <v>1.7267605955815477E-2</v>
      </c>
      <c r="R275" s="10">
        <v>4.82E-2</v>
      </c>
      <c r="S275" s="10">
        <v>8.9932287737773363E-3</v>
      </c>
      <c r="T275" s="10">
        <v>0.13296956213927755</v>
      </c>
      <c r="U275" s="10">
        <f t="shared" si="60"/>
        <v>94.304108332277139</v>
      </c>
      <c r="W275" s="10">
        <f t="shared" si="61"/>
        <v>78.143139622807325</v>
      </c>
      <c r="X275" s="10">
        <f t="shared" si="62"/>
        <v>0.10600855552805562</v>
      </c>
      <c r="Y275" s="10">
        <f t="shared" si="63"/>
        <v>12.4542128768227</v>
      </c>
      <c r="Z275" s="10">
        <f t="shared" si="64"/>
        <v>0.6730393076495288</v>
      </c>
      <c r="AA275" s="10">
        <f t="shared" si="65"/>
        <v>0.11155399468847271</v>
      </c>
      <c r="AB275" s="10">
        <f t="shared" si="66"/>
        <v>0.12385978187425051</v>
      </c>
      <c r="AC275" s="10">
        <f t="shared" si="67"/>
        <v>0.69064779620557426</v>
      </c>
      <c r="AD275" s="10">
        <f t="shared" si="68"/>
        <v>2.6100438426877615</v>
      </c>
      <c r="AE275" s="10">
        <f t="shared" si="69"/>
        <v>5.0691836663838856</v>
      </c>
      <c r="AF275" s="10">
        <f t="shared" si="70"/>
        <v>1.8310555352449426E-2</v>
      </c>
      <c r="AG275" s="10">
        <v>4.82E-2</v>
      </c>
      <c r="AH275" s="10">
        <v>8.9932287737773363E-3</v>
      </c>
      <c r="AI275" s="10">
        <v>0.13296956213927755</v>
      </c>
      <c r="AJ275" s="10">
        <f t="shared" si="71"/>
        <v>99.999999999999986</v>
      </c>
      <c r="AM275" s="10" t="s">
        <v>39</v>
      </c>
      <c r="AN275" s="9" t="s">
        <v>183</v>
      </c>
      <c r="AO275" s="11">
        <v>93.446037768331095</v>
      </c>
      <c r="AP275" s="11">
        <v>38.155800524390919</v>
      </c>
      <c r="AQ275" s="11">
        <v>15.332681582388817</v>
      </c>
      <c r="AR275" s="11">
        <v>58.623496951632674</v>
      </c>
      <c r="AS275" s="11">
        <v>9.563421927264125</v>
      </c>
      <c r="AT275" s="11">
        <v>736.47779387635183</v>
      </c>
      <c r="AU275" s="11">
        <v>19.129991650722445</v>
      </c>
      <c r="AV275" s="11">
        <v>33.964701510743879</v>
      </c>
      <c r="AW275" s="11">
        <v>14.853117501197307</v>
      </c>
      <c r="AX275" s="11">
        <v>5.3318971907288715</v>
      </c>
      <c r="AZ275" s="13">
        <v>2.1016013894097663</v>
      </c>
      <c r="BA275" s="13">
        <v>0.30906198424756642</v>
      </c>
      <c r="BB275" s="13">
        <v>0.13186106160854383</v>
      </c>
      <c r="BC275" s="13">
        <v>0.95145935552499838</v>
      </c>
      <c r="BD275" s="13">
        <v>0.21919363057289373</v>
      </c>
      <c r="BE275" s="13">
        <v>3.0490180666480966</v>
      </c>
      <c r="BF275" s="13">
        <v>0.6890622992590224</v>
      </c>
      <c r="BG275" s="13">
        <v>0.2659436128291246</v>
      </c>
      <c r="BH275" s="13">
        <v>0.3148860910253829</v>
      </c>
      <c r="BI275" s="13">
        <v>0.22756537210030825</v>
      </c>
    </row>
    <row r="276" spans="1:61" x14ac:dyDescent="0.2">
      <c r="A276" s="9"/>
      <c r="B276" s="9" t="s">
        <v>74</v>
      </c>
      <c r="C276" s="9"/>
      <c r="D276" s="16" t="s">
        <v>252</v>
      </c>
      <c r="E276" s="9" t="s">
        <v>38</v>
      </c>
      <c r="F276" s="9" t="s">
        <v>180</v>
      </c>
      <c r="G276" s="16" t="s">
        <v>236</v>
      </c>
      <c r="H276" s="10">
        <v>73.20836167173465</v>
      </c>
      <c r="I276" s="10">
        <v>0.10663981062595959</v>
      </c>
      <c r="J276" s="10">
        <v>11.489769026164357</v>
      </c>
      <c r="K276" s="10">
        <v>0.51962746684970529</v>
      </c>
      <c r="L276" s="10">
        <v>1.6150000000000001E-2</v>
      </c>
      <c r="M276" s="10">
        <v>9.0544694183145119E-2</v>
      </c>
      <c r="N276" s="10">
        <v>0.63745296164525711</v>
      </c>
      <c r="O276" s="10">
        <v>2.1095788936221234</v>
      </c>
      <c r="P276" s="10">
        <v>4.7868755043049571</v>
      </c>
      <c r="Q276" s="10">
        <v>1.4697872894030758E-2</v>
      </c>
      <c r="R276" s="10">
        <v>5.7599999999999998E-2</v>
      </c>
      <c r="S276" s="10">
        <v>9.6939585348510306E-3</v>
      </c>
      <c r="T276" s="10">
        <v>0.12710043946400873</v>
      </c>
      <c r="U276" s="10">
        <f t="shared" si="60"/>
        <v>92.979697902024185</v>
      </c>
      <c r="W276" s="10">
        <f t="shared" si="61"/>
        <v>78.73585666935243</v>
      </c>
      <c r="X276" s="10">
        <f t="shared" si="62"/>
        <v>0.11469150043736377</v>
      </c>
      <c r="Y276" s="10">
        <f t="shared" si="63"/>
        <v>12.357287972984714</v>
      </c>
      <c r="Z276" s="10">
        <f t="shared" si="64"/>
        <v>0.55886121225867402</v>
      </c>
      <c r="AA276" s="10">
        <f t="shared" si="65"/>
        <v>1.736938317117119E-2</v>
      </c>
      <c r="AB276" s="10">
        <f t="shared" si="66"/>
        <v>9.7381144729632357E-2</v>
      </c>
      <c r="AC276" s="10">
        <f t="shared" si="67"/>
        <v>0.68558295631048682</v>
      </c>
      <c r="AD276" s="10">
        <f t="shared" si="68"/>
        <v>2.2688596986463185</v>
      </c>
      <c r="AE276" s="10">
        <f t="shared" si="69"/>
        <v>5.1483018468709671</v>
      </c>
      <c r="AF276" s="10">
        <f t="shared" si="70"/>
        <v>1.5807615238240931E-2</v>
      </c>
      <c r="AG276" s="10">
        <v>5.7599999999999998E-2</v>
      </c>
      <c r="AH276" s="10">
        <v>9.6939585348510306E-3</v>
      </c>
      <c r="AI276" s="10">
        <v>0.12710043946400873</v>
      </c>
      <c r="AJ276" s="10">
        <f t="shared" si="71"/>
        <v>100.00000000000001</v>
      </c>
    </row>
    <row r="277" spans="1:61" x14ac:dyDescent="0.2">
      <c r="A277" s="9"/>
      <c r="B277" s="9" t="s">
        <v>75</v>
      </c>
      <c r="C277" s="9"/>
      <c r="D277" s="16" t="s">
        <v>252</v>
      </c>
      <c r="E277" s="9" t="s">
        <v>38</v>
      </c>
      <c r="F277" s="9" t="s">
        <v>180</v>
      </c>
      <c r="G277" s="16" t="s">
        <v>236</v>
      </c>
      <c r="H277" s="10">
        <v>72.501590561575384</v>
      </c>
      <c r="I277" s="10">
        <v>0.11505155552114325</v>
      </c>
      <c r="J277" s="10">
        <v>11.561103537515237</v>
      </c>
      <c r="K277" s="10">
        <v>0.72203091497334704</v>
      </c>
      <c r="L277" s="10">
        <v>8.2600000000000007E-2</v>
      </c>
      <c r="M277" s="10">
        <v>0.14168768682618696</v>
      </c>
      <c r="N277" s="10">
        <v>0.66470101062306031</v>
      </c>
      <c r="O277" s="10">
        <v>2.4665764213847852</v>
      </c>
      <c r="P277" s="10">
        <v>4.722203768074964</v>
      </c>
      <c r="Q277" s="10">
        <v>1.2455408490593638E-2</v>
      </c>
      <c r="R277" s="10">
        <v>0</v>
      </c>
      <c r="S277" s="10">
        <v>1.0012351002192738E-2</v>
      </c>
      <c r="T277" s="10">
        <v>0.13932849864194616</v>
      </c>
      <c r="U277" s="10">
        <f t="shared" si="60"/>
        <v>92.990000864984708</v>
      </c>
      <c r="W277" s="10">
        <f t="shared" si="61"/>
        <v>77.967082360653876</v>
      </c>
      <c r="X277" s="10">
        <f t="shared" si="62"/>
        <v>0.12372465259806854</v>
      </c>
      <c r="Y277" s="10">
        <f t="shared" si="63"/>
        <v>12.432630852752856</v>
      </c>
      <c r="Z277" s="10">
        <f t="shared" si="64"/>
        <v>0.7764608111163348</v>
      </c>
      <c r="AA277" s="10">
        <f t="shared" si="65"/>
        <v>8.882675473885597E-2</v>
      </c>
      <c r="AB277" s="10">
        <f t="shared" si="66"/>
        <v>0.15236873374365062</v>
      </c>
      <c r="AC277" s="10">
        <f t="shared" si="67"/>
        <v>0.71480912403491847</v>
      </c>
      <c r="AD277" s="10">
        <f t="shared" si="68"/>
        <v>2.6525179034744713</v>
      </c>
      <c r="AE277" s="10">
        <f t="shared" si="69"/>
        <v>5.0781844544031021</v>
      </c>
      <c r="AF277" s="10">
        <f t="shared" si="70"/>
        <v>1.3394352483852606E-2</v>
      </c>
      <c r="AG277" s="10">
        <v>0</v>
      </c>
      <c r="AH277" s="10">
        <v>1.0012351002192738E-2</v>
      </c>
      <c r="AI277" s="10">
        <v>0.13932849864194616</v>
      </c>
      <c r="AJ277" s="10">
        <f t="shared" si="71"/>
        <v>100</v>
      </c>
    </row>
    <row r="278" spans="1:61" x14ac:dyDescent="0.2">
      <c r="A278" s="9"/>
      <c r="B278" s="9" t="s">
        <v>76</v>
      </c>
      <c r="C278" s="9"/>
      <c r="D278" s="16" t="s">
        <v>252</v>
      </c>
      <c r="E278" s="9" t="s">
        <v>38</v>
      </c>
      <c r="F278" s="9" t="s">
        <v>180</v>
      </c>
      <c r="G278" s="16" t="s">
        <v>236</v>
      </c>
      <c r="H278" s="10">
        <v>72.224900631436199</v>
      </c>
      <c r="I278" s="10">
        <v>0.10847364142390999</v>
      </c>
      <c r="J278" s="10">
        <v>11.649124376685494</v>
      </c>
      <c r="K278" s="10">
        <v>0.72455477394778589</v>
      </c>
      <c r="L278" s="10">
        <v>0.1207</v>
      </c>
      <c r="M278" s="10">
        <v>0.10839110646207765</v>
      </c>
      <c r="N278" s="10">
        <v>0.65564221634031694</v>
      </c>
      <c r="O278" s="10">
        <v>2.3424790362066088</v>
      </c>
      <c r="P278" s="10">
        <v>4.7941635373253284</v>
      </c>
      <c r="Q278" s="10">
        <v>3.0289004070134764E-2</v>
      </c>
      <c r="R278" s="10">
        <v>1.66E-2</v>
      </c>
      <c r="S278" s="10">
        <v>0</v>
      </c>
      <c r="T278" s="10">
        <v>0.12154408064935017</v>
      </c>
      <c r="U278" s="10">
        <f t="shared" si="60"/>
        <v>92.758718323897867</v>
      </c>
      <c r="W278" s="10">
        <f t="shared" si="61"/>
        <v>77.863193817791853</v>
      </c>
      <c r="X278" s="10">
        <f t="shared" si="62"/>
        <v>0.11694172082578616</v>
      </c>
      <c r="Y278" s="10">
        <f t="shared" si="63"/>
        <v>12.558522354749135</v>
      </c>
      <c r="Z278" s="10">
        <f t="shared" si="64"/>
        <v>0.78111770735960606</v>
      </c>
      <c r="AA278" s="10">
        <f t="shared" si="65"/>
        <v>0.13012253961782425</v>
      </c>
      <c r="AB278" s="10">
        <f t="shared" si="66"/>
        <v>0.11685274270780038</v>
      </c>
      <c r="AC278" s="10">
        <f t="shared" si="67"/>
        <v>0.70682543720680191</v>
      </c>
      <c r="AD278" s="10">
        <f t="shared" si="68"/>
        <v>2.5253464887549066</v>
      </c>
      <c r="AE278" s="10">
        <f t="shared" si="69"/>
        <v>5.1684236521950577</v>
      </c>
      <c r="AF278" s="10">
        <f t="shared" si="70"/>
        <v>3.2653538791222458E-2</v>
      </c>
      <c r="AG278" s="10">
        <v>1.66E-2</v>
      </c>
      <c r="AH278" s="10">
        <v>0</v>
      </c>
      <c r="AI278" s="10">
        <v>0.12154408064935017</v>
      </c>
      <c r="AJ278" s="10">
        <f t="shared" si="71"/>
        <v>100.00000000000001</v>
      </c>
      <c r="AM278" s="10" t="s">
        <v>39</v>
      </c>
      <c r="AN278" s="9" t="s">
        <v>183</v>
      </c>
      <c r="AO278" s="11">
        <v>96.601410543781185</v>
      </c>
      <c r="AP278" s="11">
        <v>36.178254153213388</v>
      </c>
      <c r="AQ278" s="11">
        <v>15.220857465689845</v>
      </c>
      <c r="AR278" s="11">
        <v>58.892791005540644</v>
      </c>
      <c r="AS278" s="11">
        <v>9.3029242661404599</v>
      </c>
      <c r="AT278" s="11">
        <v>724.54677602400375</v>
      </c>
      <c r="AU278" s="11">
        <v>18.689647211636444</v>
      </c>
      <c r="AV278" s="11">
        <v>33.601321918995907</v>
      </c>
      <c r="AW278" s="11">
        <v>14.305108320352295</v>
      </c>
      <c r="AX278" s="11">
        <v>5.0487945668588399</v>
      </c>
      <c r="AZ278" s="13">
        <v>1.2509882665419663</v>
      </c>
      <c r="BA278" s="13">
        <v>0.66712700658525481</v>
      </c>
      <c r="BB278" s="13">
        <v>0.34231708440336461</v>
      </c>
      <c r="BC278" s="13">
        <v>0.61778537764812136</v>
      </c>
      <c r="BD278" s="13">
        <v>0.17545315165940908</v>
      </c>
      <c r="BE278" s="13">
        <v>4.1226711555765814</v>
      </c>
      <c r="BF278" s="13">
        <v>0.37267156540003071</v>
      </c>
      <c r="BG278" s="13">
        <v>0.75871784893092764</v>
      </c>
      <c r="BH278" s="13">
        <v>0.28152453174453312</v>
      </c>
      <c r="BI278" s="13">
        <v>0.18781515788714884</v>
      </c>
    </row>
    <row r="279" spans="1:61" x14ac:dyDescent="0.2">
      <c r="A279" s="9"/>
      <c r="B279" s="9" t="s">
        <v>77</v>
      </c>
      <c r="C279" s="9"/>
      <c r="D279" s="16" t="s">
        <v>252</v>
      </c>
      <c r="E279" s="9" t="s">
        <v>38</v>
      </c>
      <c r="F279" s="9" t="s">
        <v>180</v>
      </c>
      <c r="G279" s="16" t="s">
        <v>236</v>
      </c>
      <c r="H279" s="10">
        <v>72.056831043449407</v>
      </c>
      <c r="I279" s="10">
        <v>0.11487903327138219</v>
      </c>
      <c r="J279" s="10">
        <v>11.336045743271782</v>
      </c>
      <c r="K279" s="10">
        <v>0.5919766621053093</v>
      </c>
      <c r="L279" s="10">
        <v>3.7400000000000003E-2</v>
      </c>
      <c r="M279" s="10">
        <v>0.10342148960485029</v>
      </c>
      <c r="N279" s="10">
        <v>0.6292224215710831</v>
      </c>
      <c r="O279" s="10">
        <v>2.6122233386253884</v>
      </c>
      <c r="P279" s="10">
        <v>4.7269151104975053</v>
      </c>
      <c r="Q279" s="10">
        <v>7.2810753366541556E-3</v>
      </c>
      <c r="R279" s="10">
        <v>3.2550000000000003E-2</v>
      </c>
      <c r="S279" s="10">
        <v>1.327341436836231E-2</v>
      </c>
      <c r="T279" s="10">
        <v>0.13647935524706911</v>
      </c>
      <c r="U279" s="10">
        <f t="shared" si="60"/>
        <v>92.216195917733359</v>
      </c>
      <c r="W279" s="10">
        <f t="shared" si="61"/>
        <v>78.139019210607813</v>
      </c>
      <c r="X279" s="10">
        <f t="shared" si="62"/>
        <v>0.12457576690093189</v>
      </c>
      <c r="Y279" s="10">
        <f t="shared" si="63"/>
        <v>12.292901079312292</v>
      </c>
      <c r="Z279" s="10">
        <f t="shared" si="64"/>
        <v>0.64194435284818663</v>
      </c>
      <c r="AA279" s="10">
        <f t="shared" si="65"/>
        <v>4.0556867075025274E-2</v>
      </c>
      <c r="AB279" s="10">
        <f t="shared" si="66"/>
        <v>0.11215111247607008</v>
      </c>
      <c r="AC279" s="10">
        <f t="shared" si="67"/>
        <v>0.68233396022149551</v>
      </c>
      <c r="AD279" s="10">
        <f t="shared" si="68"/>
        <v>2.832716436227503</v>
      </c>
      <c r="AE279" s="10">
        <f t="shared" si="69"/>
        <v>5.1259055564538967</v>
      </c>
      <c r="AF279" s="10">
        <f t="shared" si="70"/>
        <v>7.8956578767895042E-3</v>
      </c>
      <c r="AG279" s="10">
        <v>3.2550000000000003E-2</v>
      </c>
      <c r="AH279" s="10">
        <v>1.327341436836231E-2</v>
      </c>
      <c r="AI279" s="10">
        <v>0.13647935524706911</v>
      </c>
      <c r="AJ279" s="10">
        <f t="shared" si="71"/>
        <v>100</v>
      </c>
      <c r="AM279" s="10" t="s">
        <v>39</v>
      </c>
      <c r="AN279" s="9" t="s">
        <v>183</v>
      </c>
      <c r="AO279" s="11">
        <v>94.018771916330195</v>
      </c>
      <c r="AP279" s="11">
        <v>37.78797401872464</v>
      </c>
      <c r="AQ279" s="11">
        <v>14.566894578897678</v>
      </c>
      <c r="AR279" s="11">
        <v>57.299077396111947</v>
      </c>
      <c r="AS279" s="11">
        <v>9.167150759495085</v>
      </c>
      <c r="AT279" s="11">
        <v>710.33037518226115</v>
      </c>
      <c r="AU279" s="11">
        <v>18.057756390573811</v>
      </c>
      <c r="AV279" s="11">
        <v>32.802072270473126</v>
      </c>
      <c r="AW279" s="11">
        <v>14.912779664608772</v>
      </c>
      <c r="AX279" s="11">
        <v>5.0260966611081086</v>
      </c>
      <c r="AZ279" s="13">
        <v>1.1404477033450853</v>
      </c>
      <c r="BA279" s="13">
        <v>0.3672991074620035</v>
      </c>
      <c r="BB279" s="13">
        <v>0.33285354112781196</v>
      </c>
      <c r="BC279" s="13">
        <v>1.0044528267538424</v>
      </c>
      <c r="BD279" s="13">
        <v>0.32277537824182195</v>
      </c>
      <c r="BE279" s="13">
        <v>4.1483293910644052</v>
      </c>
      <c r="BF279" s="13">
        <v>0.36259974832272213</v>
      </c>
      <c r="BG279" s="13">
        <v>0.15613786400745205</v>
      </c>
      <c r="BH279" s="13">
        <v>0.15211035257900948</v>
      </c>
      <c r="BI279" s="13">
        <v>4.9909139844803517E-2</v>
      </c>
    </row>
    <row r="280" spans="1:61" x14ac:dyDescent="0.2">
      <c r="A280" s="9"/>
      <c r="B280" s="9" t="s">
        <v>78</v>
      </c>
      <c r="C280" s="9"/>
      <c r="D280" s="16" t="s">
        <v>252</v>
      </c>
      <c r="E280" s="9" t="s">
        <v>38</v>
      </c>
      <c r="F280" s="9" t="s">
        <v>180</v>
      </c>
      <c r="G280" s="16" t="s">
        <v>236</v>
      </c>
      <c r="H280" s="10">
        <v>72.311184905191098</v>
      </c>
      <c r="I280" s="10">
        <v>9.9366881856829264E-2</v>
      </c>
      <c r="J280" s="10">
        <v>11.457187344123444</v>
      </c>
      <c r="K280" s="10">
        <v>0.65339350753501979</v>
      </c>
      <c r="L280" s="10">
        <v>6.0600000000000001E-2</v>
      </c>
      <c r="M280" s="10">
        <v>0.12391302132056944</v>
      </c>
      <c r="N280" s="10">
        <v>0.63446325484717148</v>
      </c>
      <c r="O280" s="10">
        <v>2.3510774006500563</v>
      </c>
      <c r="P280" s="10">
        <v>4.8279049400835277</v>
      </c>
      <c r="Q280" s="10">
        <v>2.2416779329002892E-2</v>
      </c>
      <c r="R280" s="10">
        <v>2.1350000000000001E-2</v>
      </c>
      <c r="S280" s="10">
        <v>1.1759981305340514E-3</v>
      </c>
      <c r="T280" s="10">
        <v>0.13046476904390999</v>
      </c>
      <c r="U280" s="10">
        <f t="shared" si="60"/>
        <v>92.541508034936712</v>
      </c>
      <c r="W280" s="10">
        <f t="shared" si="61"/>
        <v>78.139190122006468</v>
      </c>
      <c r="X280" s="10">
        <f t="shared" si="62"/>
        <v>0.10737547287355184</v>
      </c>
      <c r="Y280" s="10">
        <f t="shared" si="63"/>
        <v>12.380592868443502</v>
      </c>
      <c r="Z280" s="10">
        <f t="shared" si="64"/>
        <v>0.70605452775672028</v>
      </c>
      <c r="AA280" s="10">
        <f t="shared" si="65"/>
        <v>6.5484128459547042E-2</v>
      </c>
      <c r="AB280" s="10">
        <f t="shared" si="66"/>
        <v>0.13389993739219078</v>
      </c>
      <c r="AC280" s="10">
        <f t="shared" si="67"/>
        <v>0.68559856903093253</v>
      </c>
      <c r="AD280" s="10">
        <f t="shared" si="68"/>
        <v>2.5405652561469676</v>
      </c>
      <c r="AE280" s="10">
        <f t="shared" si="69"/>
        <v>5.2170156317972189</v>
      </c>
      <c r="AF280" s="10">
        <f t="shared" si="70"/>
        <v>2.4223486092900065E-2</v>
      </c>
      <c r="AG280" s="10">
        <v>2.1350000000000001E-2</v>
      </c>
      <c r="AH280" s="10">
        <v>1.1759981305340514E-3</v>
      </c>
      <c r="AI280" s="10">
        <v>0.13046476904390999</v>
      </c>
      <c r="AJ280" s="10">
        <f t="shared" si="71"/>
        <v>99.999999999999986</v>
      </c>
      <c r="AM280" s="10" t="s">
        <v>39</v>
      </c>
      <c r="AN280" s="9" t="s">
        <v>183</v>
      </c>
      <c r="AO280" s="11">
        <v>91.499357225991318</v>
      </c>
      <c r="AP280" s="11">
        <v>36.857019591229282</v>
      </c>
      <c r="AQ280" s="11">
        <v>14.828705259963691</v>
      </c>
      <c r="AR280" s="11">
        <v>58.648769139742775</v>
      </c>
      <c r="AS280" s="11">
        <v>9.3909905237728832</v>
      </c>
      <c r="AT280" s="11">
        <v>718.91027448881789</v>
      </c>
      <c r="AU280" s="11">
        <v>18.80165358603363</v>
      </c>
      <c r="AV280" s="11">
        <v>33.725887912309304</v>
      </c>
      <c r="AW280" s="11">
        <v>14.413477350845247</v>
      </c>
      <c r="AX280" s="11">
        <v>5.1936652016711866</v>
      </c>
      <c r="AZ280" s="13">
        <v>1.2324963418341031</v>
      </c>
      <c r="BA280" s="13">
        <v>0.60187512992477421</v>
      </c>
      <c r="BB280" s="13">
        <v>0.28293169636010723</v>
      </c>
      <c r="BC280" s="13">
        <v>1.0609562337379468</v>
      </c>
      <c r="BD280" s="13">
        <v>0.47264855306148923</v>
      </c>
      <c r="BE280" s="13">
        <v>2.3364583920886579</v>
      </c>
      <c r="BF280" s="13">
        <v>0.59770456750000911</v>
      </c>
      <c r="BG280" s="13">
        <v>0.40032628951911142</v>
      </c>
      <c r="BH280" s="13">
        <v>0.32733007063769554</v>
      </c>
      <c r="BI280" s="13">
        <v>0.26233202933641164</v>
      </c>
    </row>
    <row r="281" spans="1:61" x14ac:dyDescent="0.2">
      <c r="A281" s="9"/>
      <c r="B281" s="9" t="s">
        <v>79</v>
      </c>
      <c r="C281" s="9"/>
      <c r="D281" s="16" t="s">
        <v>252</v>
      </c>
      <c r="E281" s="9" t="s">
        <v>38</v>
      </c>
      <c r="F281" s="9" t="s">
        <v>180</v>
      </c>
      <c r="G281" s="16" t="s">
        <v>236</v>
      </c>
      <c r="H281" s="10">
        <v>72.884428079227106</v>
      </c>
      <c r="I281" s="10">
        <v>0.1156964982847014</v>
      </c>
      <c r="J281" s="10">
        <v>11.548500245109338</v>
      </c>
      <c r="K281" s="10">
        <v>0.65855300307095432</v>
      </c>
      <c r="L281" s="10">
        <v>6.1899999999999997E-2</v>
      </c>
      <c r="M281" s="10">
        <v>0.10481579509085151</v>
      </c>
      <c r="N281" s="10">
        <v>0.63316178384018063</v>
      </c>
      <c r="O281" s="10">
        <v>2.6576933444258177</v>
      </c>
      <c r="P281" s="10">
        <v>4.711057822440921</v>
      </c>
      <c r="Q281" s="10">
        <v>2.354817383796512E-2</v>
      </c>
      <c r="R281" s="10">
        <v>3.4500000000000003E-2</v>
      </c>
      <c r="S281" s="10">
        <v>1.731858539151036E-2</v>
      </c>
      <c r="T281" s="10">
        <v>0.13799583206414107</v>
      </c>
      <c r="U281" s="10">
        <f t="shared" si="60"/>
        <v>93.399354745327841</v>
      </c>
      <c r="W281" s="10">
        <f t="shared" si="61"/>
        <v>78.035258678136685</v>
      </c>
      <c r="X281" s="10">
        <f t="shared" si="62"/>
        <v>0.12387290961503021</v>
      </c>
      <c r="Y281" s="10">
        <f t="shared" si="63"/>
        <v>12.364646711530984</v>
      </c>
      <c r="Z281" s="10">
        <f t="shared" si="64"/>
        <v>0.70509373953024812</v>
      </c>
      <c r="AA281" s="10">
        <f t="shared" si="65"/>
        <v>6.6274547794021504E-2</v>
      </c>
      <c r="AB281" s="10">
        <f t="shared" si="66"/>
        <v>0.11222325397927309</v>
      </c>
      <c r="AC281" s="10">
        <f t="shared" si="67"/>
        <v>0.67790809215612224</v>
      </c>
      <c r="AD281" s="10">
        <f t="shared" si="68"/>
        <v>2.8455157443780572</v>
      </c>
      <c r="AE281" s="10">
        <f t="shared" si="69"/>
        <v>5.0439939711431299</v>
      </c>
      <c r="AF281" s="10">
        <f t="shared" si="70"/>
        <v>2.5212351736448247E-2</v>
      </c>
      <c r="AG281" s="10">
        <v>3.4500000000000003E-2</v>
      </c>
      <c r="AH281" s="10">
        <v>1.731858539151036E-2</v>
      </c>
      <c r="AI281" s="10">
        <v>0.13799583206414107</v>
      </c>
      <c r="AJ281" s="10">
        <f t="shared" si="71"/>
        <v>99.999999999999972</v>
      </c>
      <c r="AM281" s="10" t="s">
        <v>39</v>
      </c>
      <c r="AN281" s="9" t="s">
        <v>183</v>
      </c>
      <c r="AO281" s="11">
        <v>94.77589913818602</v>
      </c>
      <c r="AP281" s="11">
        <v>36.723811189498683</v>
      </c>
      <c r="AQ281" s="11">
        <v>14.736685634375386</v>
      </c>
      <c r="AR281" s="11">
        <v>58.091839494992385</v>
      </c>
      <c r="AS281" s="11">
        <v>9.0383769759809063</v>
      </c>
      <c r="AT281" s="11">
        <v>719.300587893547</v>
      </c>
      <c r="AU281" s="11">
        <v>18.604785031993899</v>
      </c>
      <c r="AV281" s="11">
        <v>32.161743155664794</v>
      </c>
      <c r="AW281" s="11">
        <v>14.103668497433206</v>
      </c>
      <c r="AX281" s="11">
        <v>5.262211101624044</v>
      </c>
      <c r="AZ281" s="13">
        <v>1.9135254035999758</v>
      </c>
      <c r="BA281" s="13">
        <v>0.40322744686069556</v>
      </c>
      <c r="BB281" s="13">
        <v>0.23195543188506859</v>
      </c>
      <c r="BC281" s="13">
        <v>0.79818187466119539</v>
      </c>
      <c r="BD281" s="13">
        <v>0.17254261647147551</v>
      </c>
      <c r="BE281" s="13">
        <v>5.2652803033807638</v>
      </c>
      <c r="BF281" s="13">
        <v>0.61712071951123759</v>
      </c>
      <c r="BG281" s="13">
        <v>0.84521061013087073</v>
      </c>
      <c r="BH281" s="13">
        <v>0.31634528439742682</v>
      </c>
      <c r="BI281" s="13">
        <v>0.19638571831260934</v>
      </c>
    </row>
    <row r="282" spans="1:61" x14ac:dyDescent="0.2">
      <c r="A282" s="9"/>
      <c r="B282" s="9" t="s">
        <v>80</v>
      </c>
      <c r="C282" s="9"/>
      <c r="D282" s="16" t="s">
        <v>252</v>
      </c>
      <c r="E282" s="9" t="s">
        <v>38</v>
      </c>
      <c r="F282" s="9" t="s">
        <v>180</v>
      </c>
      <c r="G282" s="16" t="s">
        <v>236</v>
      </c>
      <c r="H282" s="10">
        <v>72.741272475245907</v>
      </c>
      <c r="I282" s="10">
        <v>0.12050117693835047</v>
      </c>
      <c r="J282" s="10">
        <v>11.509967767006289</v>
      </c>
      <c r="K282" s="10">
        <v>0.63046122791969439</v>
      </c>
      <c r="L282" s="10">
        <v>7.1300000000000002E-2</v>
      </c>
      <c r="M282" s="10">
        <v>0.13228601579070767</v>
      </c>
      <c r="N282" s="10">
        <v>0.64051986341417211</v>
      </c>
      <c r="O282" s="10">
        <v>2.5809234136171773</v>
      </c>
      <c r="P282" s="10">
        <v>4.7918565544759097</v>
      </c>
      <c r="Q282" s="10">
        <v>4.1999275086456338E-2</v>
      </c>
      <c r="R282" s="10">
        <v>1.7500000000000002E-2</v>
      </c>
      <c r="S282" s="10">
        <v>1.0911080207588349E-2</v>
      </c>
      <c r="T282" s="10">
        <v>0.1275125411143978</v>
      </c>
      <c r="U282" s="10">
        <f t="shared" si="60"/>
        <v>93.261087769494651</v>
      </c>
      <c r="W282" s="10">
        <f t="shared" si="61"/>
        <v>77.997452329780032</v>
      </c>
      <c r="X282" s="10">
        <f t="shared" si="62"/>
        <v>0.12920841888117665</v>
      </c>
      <c r="Y282" s="10">
        <f t="shared" si="63"/>
        <v>12.341661503514176</v>
      </c>
      <c r="Z282" s="10">
        <f t="shared" si="64"/>
        <v>0.67601745057697671</v>
      </c>
      <c r="AA282" s="10">
        <f t="shared" si="65"/>
        <v>7.6452035575894237E-2</v>
      </c>
      <c r="AB282" s="10">
        <f t="shared" si="66"/>
        <v>0.14184481325981052</v>
      </c>
      <c r="AC282" s="10">
        <f t="shared" si="67"/>
        <v>0.68680290862282189</v>
      </c>
      <c r="AD282" s="10">
        <f t="shared" si="68"/>
        <v>2.7674172319287353</v>
      </c>
      <c r="AE282" s="10">
        <f t="shared" si="69"/>
        <v>5.1381092254891199</v>
      </c>
      <c r="AF282" s="10">
        <f t="shared" si="70"/>
        <v>4.5034082371269685E-2</v>
      </c>
      <c r="AG282" s="10">
        <v>1.7500000000000002E-2</v>
      </c>
      <c r="AH282" s="10">
        <v>1.0911080207588349E-2</v>
      </c>
      <c r="AI282" s="10">
        <v>0.1275125411143978</v>
      </c>
      <c r="AJ282" s="10">
        <f t="shared" si="71"/>
        <v>100.00000000000001</v>
      </c>
      <c r="AM282" s="10" t="s">
        <v>39</v>
      </c>
      <c r="AN282" s="9" t="s">
        <v>183</v>
      </c>
      <c r="AO282" s="11">
        <v>104.02110776267838</v>
      </c>
      <c r="AP282" s="11">
        <v>37.145182148600625</v>
      </c>
      <c r="AQ282" s="11">
        <v>15.949861624825633</v>
      </c>
      <c r="AR282" s="11">
        <v>61.501667118867786</v>
      </c>
      <c r="AS282" s="11">
        <v>9.7056800088385096</v>
      </c>
      <c r="AT282" s="11">
        <v>751.13864155397482</v>
      </c>
      <c r="AU282" s="11">
        <v>20.19156338259809</v>
      </c>
      <c r="AV282" s="11">
        <v>34.741183673956513</v>
      </c>
      <c r="AW282" s="11">
        <v>15.480467156369816</v>
      </c>
      <c r="AX282" s="11">
        <v>5.483986216689404</v>
      </c>
      <c r="AZ282" s="13">
        <v>3.0725152865963201</v>
      </c>
      <c r="BA282" s="13">
        <v>0.42338256552741155</v>
      </c>
      <c r="BB282" s="13">
        <v>0.41691934473081421</v>
      </c>
      <c r="BC282" s="13">
        <v>1.3837114884108197</v>
      </c>
      <c r="BD282" s="13">
        <v>0.43121318565599626</v>
      </c>
      <c r="BE282" s="13">
        <v>15.458816098317874</v>
      </c>
      <c r="BF282" s="13">
        <v>0.40357715713038467</v>
      </c>
      <c r="BG282" s="13">
        <v>0.81050588043191529</v>
      </c>
      <c r="BH282" s="13">
        <v>0.60748463371202255</v>
      </c>
      <c r="BI282" s="13">
        <v>0.30799420875790673</v>
      </c>
    </row>
    <row r="283" spans="1:61" x14ac:dyDescent="0.2">
      <c r="A283" s="9"/>
      <c r="B283" s="9" t="s">
        <v>81</v>
      </c>
      <c r="C283" s="9"/>
      <c r="D283" s="16" t="s">
        <v>252</v>
      </c>
      <c r="E283" s="9" t="s">
        <v>38</v>
      </c>
      <c r="F283" s="9" t="s">
        <v>180</v>
      </c>
      <c r="G283" s="16" t="s">
        <v>236</v>
      </c>
      <c r="H283" s="10">
        <v>71.762819690826561</v>
      </c>
      <c r="I283" s="10">
        <v>0.13216363586905425</v>
      </c>
      <c r="J283" s="10">
        <v>11.291550897339265</v>
      </c>
      <c r="K283" s="10">
        <v>0.63621732076556348</v>
      </c>
      <c r="L283" s="10">
        <v>4.0899999999999999E-2</v>
      </c>
      <c r="M283" s="10">
        <v>0.11036384514929082</v>
      </c>
      <c r="N283" s="10">
        <v>0.64223000675886555</v>
      </c>
      <c r="O283" s="10">
        <v>2.3709389612456402</v>
      </c>
      <c r="P283" s="10">
        <v>4.6499041705483206</v>
      </c>
      <c r="Q283" s="10">
        <v>3.6357651341124148E-2</v>
      </c>
      <c r="R283" s="10">
        <v>2.7099999999999999E-2</v>
      </c>
      <c r="S283" s="10">
        <v>1.2165015470148898E-2</v>
      </c>
      <c r="T283" s="10">
        <v>0.13716191522743992</v>
      </c>
      <c r="U283" s="10">
        <f t="shared" si="60"/>
        <v>91.67344617984368</v>
      </c>
      <c r="W283" s="10">
        <f t="shared" si="61"/>
        <v>78.280922864013718</v>
      </c>
      <c r="X283" s="10">
        <f t="shared" si="62"/>
        <v>0.14416784944440453</v>
      </c>
      <c r="Y283" s="10">
        <f t="shared" si="63"/>
        <v>12.317144568982014</v>
      </c>
      <c r="Z283" s="10">
        <f t="shared" si="64"/>
        <v>0.69400393164825647</v>
      </c>
      <c r="AA283" s="10">
        <f t="shared" si="65"/>
        <v>4.4614882176200681E-2</v>
      </c>
      <c r="AB283" s="10">
        <f t="shared" si="66"/>
        <v>0.12038801828479381</v>
      </c>
      <c r="AC283" s="10">
        <f t="shared" si="67"/>
        <v>0.70056274038061983</v>
      </c>
      <c r="AD283" s="10">
        <f t="shared" si="68"/>
        <v>2.5862875893138844</v>
      </c>
      <c r="AE283" s="10">
        <f t="shared" si="69"/>
        <v>5.072247596568153</v>
      </c>
      <c r="AF283" s="10">
        <f t="shared" si="70"/>
        <v>3.9659959187961821E-2</v>
      </c>
      <c r="AG283" s="10">
        <v>2.7099999999999999E-2</v>
      </c>
      <c r="AH283" s="10">
        <v>1.2165015470148898E-2</v>
      </c>
      <c r="AI283" s="10">
        <v>0.13716191522743992</v>
      </c>
      <c r="AJ283" s="10">
        <f t="shared" si="71"/>
        <v>100</v>
      </c>
    </row>
    <row r="284" spans="1:61" x14ac:dyDescent="0.2">
      <c r="A284" s="9"/>
      <c r="B284" s="9" t="s">
        <v>82</v>
      </c>
      <c r="C284" s="9"/>
      <c r="D284" s="16" t="s">
        <v>252</v>
      </c>
      <c r="E284" s="9" t="s">
        <v>38</v>
      </c>
      <c r="F284" s="9" t="s">
        <v>180</v>
      </c>
      <c r="G284" s="16" t="s">
        <v>236</v>
      </c>
      <c r="H284" s="10">
        <v>72.419350111543622</v>
      </c>
      <c r="I284" s="10">
        <v>0.13079028510443305</v>
      </c>
      <c r="J284" s="10">
        <v>11.441337225527546</v>
      </c>
      <c r="K284" s="10">
        <v>0.70941787411652724</v>
      </c>
      <c r="L284" s="10">
        <v>7.8200000000000006E-2</v>
      </c>
      <c r="M284" s="10">
        <v>0.1144232847058775</v>
      </c>
      <c r="N284" s="10">
        <v>0.64309703795684081</v>
      </c>
      <c r="O284" s="10">
        <v>2.4528456972330788</v>
      </c>
      <c r="P284" s="10">
        <v>4.7612565831977323</v>
      </c>
      <c r="Q284" s="10">
        <v>0</v>
      </c>
      <c r="R284" s="10">
        <v>0</v>
      </c>
      <c r="S284" s="10">
        <v>0</v>
      </c>
      <c r="T284" s="10">
        <v>0.13467303608682896</v>
      </c>
      <c r="U284" s="10">
        <f t="shared" si="60"/>
        <v>92.750718099385651</v>
      </c>
      <c r="W284" s="10">
        <f t="shared" si="61"/>
        <v>78.079557329080458</v>
      </c>
      <c r="X284" s="10">
        <f t="shared" si="62"/>
        <v>0.14101269271498973</v>
      </c>
      <c r="Y284" s="10">
        <f t="shared" si="63"/>
        <v>12.335578052633243</v>
      </c>
      <c r="Z284" s="10">
        <f t="shared" si="64"/>
        <v>0.76486510148240694</v>
      </c>
      <c r="AA284" s="10">
        <f t="shared" si="65"/>
        <v>8.4312015693728606E-2</v>
      </c>
      <c r="AB284" s="10">
        <f t="shared" si="66"/>
        <v>0.12336646772186598</v>
      </c>
      <c r="AC284" s="10">
        <f t="shared" si="67"/>
        <v>0.69336071044510927</v>
      </c>
      <c r="AD284" s="10">
        <f t="shared" si="68"/>
        <v>2.644557096156138</v>
      </c>
      <c r="AE284" s="10">
        <f t="shared" si="69"/>
        <v>5.1333905340720687</v>
      </c>
      <c r="AF284" s="10">
        <f t="shared" si="70"/>
        <v>0</v>
      </c>
      <c r="AG284" s="10">
        <v>0</v>
      </c>
      <c r="AH284" s="10">
        <v>0</v>
      </c>
      <c r="AI284" s="10">
        <v>0.13467303608682896</v>
      </c>
      <c r="AJ284" s="10">
        <f t="shared" si="71"/>
        <v>100</v>
      </c>
    </row>
    <row r="285" spans="1:61" x14ac:dyDescent="0.2">
      <c r="A285" s="9"/>
      <c r="B285" s="9" t="s">
        <v>83</v>
      </c>
      <c r="C285" s="9"/>
      <c r="D285" s="16" t="s">
        <v>252</v>
      </c>
      <c r="E285" s="9" t="s">
        <v>38</v>
      </c>
      <c r="F285" s="9" t="s">
        <v>180</v>
      </c>
      <c r="G285" s="16" t="s">
        <v>236</v>
      </c>
      <c r="H285" s="10">
        <v>72.987640127305383</v>
      </c>
      <c r="I285" s="10">
        <v>9.5587947422383746E-2</v>
      </c>
      <c r="J285" s="10">
        <v>11.444754740204237</v>
      </c>
      <c r="K285" s="10">
        <v>0.59758810188487999</v>
      </c>
      <c r="L285" s="10">
        <v>7.1300000000000002E-2</v>
      </c>
      <c r="M285" s="10">
        <v>0.15195042585159754</v>
      </c>
      <c r="N285" s="10">
        <v>0.64233967972633865</v>
      </c>
      <c r="O285" s="10">
        <v>2.7461300540289741</v>
      </c>
      <c r="P285" s="10">
        <v>4.6491729019747723</v>
      </c>
      <c r="Q285" s="10">
        <v>1.6276523119543064E-2</v>
      </c>
      <c r="R285" s="10">
        <v>0</v>
      </c>
      <c r="S285" s="10">
        <v>1.1078386677706817E-2</v>
      </c>
      <c r="T285" s="10">
        <v>0.12770725932162516</v>
      </c>
      <c r="U285" s="10">
        <f t="shared" si="60"/>
        <v>93.402740501518096</v>
      </c>
      <c r="W285" s="10">
        <f t="shared" si="61"/>
        <v>78.142932140325257</v>
      </c>
      <c r="X285" s="10">
        <f t="shared" si="62"/>
        <v>0.10233955332480864</v>
      </c>
      <c r="Y285" s="10">
        <f t="shared" si="63"/>
        <v>12.253125206768663</v>
      </c>
      <c r="Z285" s="10">
        <f t="shared" si="64"/>
        <v>0.6397971822627273</v>
      </c>
      <c r="AA285" s="10">
        <f t="shared" si="65"/>
        <v>7.6336089944642624E-2</v>
      </c>
      <c r="AB285" s="10">
        <f t="shared" si="66"/>
        <v>0.16268304873680645</v>
      </c>
      <c r="AC285" s="10">
        <f t="shared" si="67"/>
        <v>0.6877096713408517</v>
      </c>
      <c r="AD285" s="10">
        <f t="shared" si="68"/>
        <v>2.9400958037032554</v>
      </c>
      <c r="AE285" s="10">
        <f t="shared" si="69"/>
        <v>4.9775551306218988</v>
      </c>
      <c r="AF285" s="10">
        <f t="shared" si="70"/>
        <v>1.7426172971100905E-2</v>
      </c>
      <c r="AG285" s="10">
        <v>0</v>
      </c>
      <c r="AH285" s="10">
        <v>1.1078386677706817E-2</v>
      </c>
      <c r="AI285" s="10">
        <v>0.12770725932162516</v>
      </c>
      <c r="AJ285" s="10">
        <f t="shared" si="71"/>
        <v>100.00000000000001</v>
      </c>
    </row>
    <row r="286" spans="1:61" x14ac:dyDescent="0.2">
      <c r="A286" s="9"/>
      <c r="B286" s="9" t="s">
        <v>84</v>
      </c>
      <c r="C286" s="9"/>
      <c r="D286" s="16" t="s">
        <v>252</v>
      </c>
      <c r="E286" s="9" t="s">
        <v>38</v>
      </c>
      <c r="F286" s="9" t="s">
        <v>180</v>
      </c>
      <c r="G286" s="16" t="s">
        <v>236</v>
      </c>
      <c r="H286" s="10">
        <v>72.816706559732495</v>
      </c>
      <c r="I286" s="10">
        <v>0.11874347151608453</v>
      </c>
      <c r="J286" s="10">
        <v>11.438848698905829</v>
      </c>
      <c r="K286" s="10">
        <v>0.59121990743840513</v>
      </c>
      <c r="L286" s="10">
        <v>5.1950000000000003E-2</v>
      </c>
      <c r="M286" s="10">
        <v>0.10202006100490034</v>
      </c>
      <c r="N286" s="10">
        <v>0.66980260763385147</v>
      </c>
      <c r="O286" s="10">
        <v>2.5042940333707704</v>
      </c>
      <c r="P286" s="10">
        <v>4.7749914930014583</v>
      </c>
      <c r="Q286" s="10">
        <v>2.16689708111098E-3</v>
      </c>
      <c r="R286" s="10">
        <v>5.2350000000000001E-2</v>
      </c>
      <c r="S286" s="10">
        <v>5.9980943414077951E-3</v>
      </c>
      <c r="T286" s="10">
        <v>0.13520586174846383</v>
      </c>
      <c r="U286" s="10">
        <f t="shared" si="60"/>
        <v>93.070743729684921</v>
      </c>
      <c r="W286" s="10">
        <f t="shared" si="61"/>
        <v>78.238019426622031</v>
      </c>
      <c r="X286" s="10">
        <f t="shared" si="62"/>
        <v>0.12758410082223431</v>
      </c>
      <c r="Y286" s="10">
        <f t="shared" si="63"/>
        <v>12.290488117435562</v>
      </c>
      <c r="Z286" s="10">
        <f t="shared" si="64"/>
        <v>0.63523711506544622</v>
      </c>
      <c r="AA286" s="10">
        <f t="shared" si="65"/>
        <v>5.5817755309749979E-2</v>
      </c>
      <c r="AB286" s="10">
        <f t="shared" si="66"/>
        <v>0.10961560735047723</v>
      </c>
      <c r="AC286" s="10">
        <f t="shared" si="67"/>
        <v>0.7196704149901596</v>
      </c>
      <c r="AD286" s="10">
        <f t="shared" si="68"/>
        <v>2.6907424750405489</v>
      </c>
      <c r="AE286" s="10">
        <f t="shared" si="69"/>
        <v>5.130496761549435</v>
      </c>
      <c r="AF286" s="10">
        <f t="shared" si="70"/>
        <v>2.3282258143380967E-3</v>
      </c>
      <c r="AG286" s="10">
        <v>5.2350000000000001E-2</v>
      </c>
      <c r="AH286" s="10">
        <v>5.9980943414077951E-3</v>
      </c>
      <c r="AI286" s="10">
        <v>0.13520586174846383</v>
      </c>
      <c r="AJ286" s="10">
        <f t="shared" si="71"/>
        <v>99.999999999999986</v>
      </c>
      <c r="AM286" s="10" t="s">
        <v>39</v>
      </c>
      <c r="AN286" s="9" t="s">
        <v>183</v>
      </c>
      <c r="AO286" s="11">
        <v>97.060127655022882</v>
      </c>
      <c r="AP286" s="11">
        <v>37.158735036548642</v>
      </c>
      <c r="AQ286" s="11">
        <v>15.054295689156879</v>
      </c>
      <c r="AR286" s="11">
        <v>57.816351684154782</v>
      </c>
      <c r="AS286" s="11">
        <v>9.668187934070648</v>
      </c>
      <c r="AT286" s="11">
        <v>731.57746575089186</v>
      </c>
      <c r="AU286" s="11">
        <v>18.643235703142263</v>
      </c>
      <c r="AV286" s="11">
        <v>34.337641305502927</v>
      </c>
      <c r="AW286" s="11">
        <v>14.948923644676716</v>
      </c>
      <c r="AX286" s="11">
        <v>4.7212564805377006</v>
      </c>
      <c r="AZ286" s="13">
        <v>1.8557896407640375</v>
      </c>
      <c r="BA286" s="13">
        <v>0.37641798592023773</v>
      </c>
      <c r="BB286" s="13">
        <v>0.4316066574081277</v>
      </c>
      <c r="BC286" s="13">
        <v>0.91002937550859631</v>
      </c>
      <c r="BD286" s="13">
        <v>4.8630985308375355E-2</v>
      </c>
      <c r="BE286" s="13">
        <v>2.6629419753332462</v>
      </c>
      <c r="BF286" s="13">
        <v>0.37491546999019093</v>
      </c>
      <c r="BG286" s="13">
        <v>0.7392894173074781</v>
      </c>
      <c r="BH286" s="13">
        <v>9.8662896054866334E-2</v>
      </c>
      <c r="BI286" s="13">
        <v>0.13559448612104275</v>
      </c>
    </row>
    <row r="287" spans="1:61" x14ac:dyDescent="0.2">
      <c r="A287" s="9"/>
      <c r="B287" s="9"/>
      <c r="C287" s="9"/>
      <c r="D287" s="9"/>
      <c r="E287" s="9"/>
      <c r="F287" s="9"/>
      <c r="AN287" s="9"/>
    </row>
    <row r="288" spans="1:61" x14ac:dyDescent="0.2">
      <c r="A288" s="25" t="s">
        <v>85</v>
      </c>
      <c r="B288" s="9" t="s">
        <v>86</v>
      </c>
      <c r="C288" s="14" t="s">
        <v>254</v>
      </c>
      <c r="D288" s="16" t="s">
        <v>252</v>
      </c>
      <c r="E288" s="9" t="s">
        <v>38</v>
      </c>
      <c r="F288" s="9" t="s">
        <v>180</v>
      </c>
      <c r="G288" s="16" t="s">
        <v>236</v>
      </c>
      <c r="H288" s="10">
        <v>61.695929462715903</v>
      </c>
      <c r="I288" s="10">
        <v>0.87939114477972236</v>
      </c>
      <c r="J288" s="10">
        <v>15.007005963745872</v>
      </c>
      <c r="K288" s="10">
        <v>5.0002042031537668</v>
      </c>
      <c r="L288" s="10">
        <v>0.18964999999999999</v>
      </c>
      <c r="M288" s="10">
        <v>1.2514517527427156</v>
      </c>
      <c r="N288" s="10">
        <v>3.5394494050579759</v>
      </c>
      <c r="O288" s="10">
        <v>4.6235716488154814</v>
      </c>
      <c r="P288" s="10">
        <v>2.7312674456159578</v>
      </c>
      <c r="Q288" s="10">
        <v>0.2022328480559698</v>
      </c>
      <c r="R288" s="10">
        <v>9.0999999999999998E-2</v>
      </c>
      <c r="S288" s="10">
        <v>1.0049395835387723E-2</v>
      </c>
      <c r="T288" s="10">
        <v>0.14691960777954691</v>
      </c>
      <c r="U288" s="10">
        <f t="shared" si="60"/>
        <v>95.120153874683368</v>
      </c>
      <c r="W288" s="10">
        <f t="shared" si="61"/>
        <v>64.861048841444884</v>
      </c>
      <c r="X288" s="10">
        <f t="shared" si="62"/>
        <v>0.92450559524775544</v>
      </c>
      <c r="Y288" s="10">
        <f t="shared" si="63"/>
        <v>15.776894120164002</v>
      </c>
      <c r="Z288" s="10">
        <f t="shared" si="64"/>
        <v>5.2567242581854066</v>
      </c>
      <c r="AA288" s="10">
        <f t="shared" si="65"/>
        <v>0.19937940833217696</v>
      </c>
      <c r="AB288" s="10">
        <f t="shared" si="66"/>
        <v>1.31565362519435</v>
      </c>
      <c r="AC288" s="10">
        <f t="shared" si="67"/>
        <v>3.7210299404278144</v>
      </c>
      <c r="AD288" s="10">
        <f t="shared" si="68"/>
        <v>4.8607697322555161</v>
      </c>
      <c r="AE288" s="10">
        <f t="shared" si="69"/>
        <v>2.8713866981484104</v>
      </c>
      <c r="AF288" s="10">
        <f t="shared" si="70"/>
        <v>0.21260778059968521</v>
      </c>
      <c r="AG288" s="10">
        <v>9.0999999999999998E-2</v>
      </c>
      <c r="AH288" s="10">
        <v>1.0049395835387723E-2</v>
      </c>
      <c r="AI288" s="10">
        <v>0.14691960777954691</v>
      </c>
      <c r="AJ288" s="10">
        <f t="shared" si="71"/>
        <v>99.999999999999986</v>
      </c>
      <c r="AM288" s="10" t="s">
        <v>39</v>
      </c>
      <c r="AN288" s="9" t="s">
        <v>183</v>
      </c>
      <c r="AO288" s="11">
        <v>89.515797568106393</v>
      </c>
      <c r="AP288" s="11">
        <v>146.22281018613282</v>
      </c>
      <c r="AQ288" s="11">
        <v>41.017909037248565</v>
      </c>
      <c r="AR288" s="11">
        <v>267.03745406521944</v>
      </c>
      <c r="AS288" s="11">
        <v>12.233400702845909</v>
      </c>
      <c r="AT288" s="11">
        <v>394.8151488564165</v>
      </c>
      <c r="AU288" s="11">
        <v>28.366684302378328</v>
      </c>
      <c r="AV288" s="11">
        <v>58.019918410685392</v>
      </c>
      <c r="AW288" s="11">
        <v>15.389366405629469</v>
      </c>
      <c r="AX288" s="11">
        <v>5.012351845817741</v>
      </c>
      <c r="AZ288" s="13">
        <v>1.0741895708172766</v>
      </c>
      <c r="BA288" s="13">
        <v>1.2560539394988808</v>
      </c>
      <c r="BB288" s="13">
        <v>0.31255646686383404</v>
      </c>
      <c r="BC288" s="13">
        <v>2.0615291453834939</v>
      </c>
      <c r="BD288" s="13">
        <v>0.3726293854086864</v>
      </c>
      <c r="BE288" s="13">
        <v>4.3548110918862735</v>
      </c>
      <c r="BF288" s="13">
        <v>0.19799945643060074</v>
      </c>
      <c r="BG288" s="13">
        <v>0.50767428609349718</v>
      </c>
      <c r="BH288" s="13">
        <v>0.24407535119328336</v>
      </c>
      <c r="BI288" s="13">
        <v>0.15217500203902662</v>
      </c>
    </row>
    <row r="289" spans="1:61" x14ac:dyDescent="0.2">
      <c r="A289" s="9"/>
      <c r="B289" s="9" t="s">
        <v>87</v>
      </c>
      <c r="C289" s="9"/>
      <c r="D289" s="16" t="s">
        <v>252</v>
      </c>
      <c r="E289" s="9" t="s">
        <v>38</v>
      </c>
      <c r="F289" s="9" t="s">
        <v>180</v>
      </c>
      <c r="G289" s="16" t="s">
        <v>236</v>
      </c>
      <c r="H289" s="10">
        <v>62.829592204392803</v>
      </c>
      <c r="I289" s="10">
        <v>0.85704874329841718</v>
      </c>
      <c r="J289" s="10">
        <v>14.815593355261065</v>
      </c>
      <c r="K289" s="10">
        <v>4.816962365053822</v>
      </c>
      <c r="L289" s="10">
        <v>7.6649999999999996E-2</v>
      </c>
      <c r="M289" s="10">
        <v>1.1547815118797469</v>
      </c>
      <c r="N289" s="10">
        <v>3.3751379247030893</v>
      </c>
      <c r="O289" s="10">
        <v>4.4415637993865653</v>
      </c>
      <c r="P289" s="10">
        <v>2.7914676714736952</v>
      </c>
      <c r="Q289" s="10">
        <v>0.24863467305986287</v>
      </c>
      <c r="R289" s="10">
        <v>5.7099999999999998E-2</v>
      </c>
      <c r="S289" s="10">
        <v>1.1788720165387089E-2</v>
      </c>
      <c r="T289" s="10">
        <v>0.11359140540203952</v>
      </c>
      <c r="U289" s="10">
        <f t="shared" si="60"/>
        <v>95.407432248509068</v>
      </c>
      <c r="W289" s="10">
        <f t="shared" si="61"/>
        <v>65.853980894003826</v>
      </c>
      <c r="X289" s="10">
        <f t="shared" si="62"/>
        <v>0.89830396133715285</v>
      </c>
      <c r="Y289" s="10">
        <f t="shared" si="63"/>
        <v>15.528762284127595</v>
      </c>
      <c r="Z289" s="10">
        <f t="shared" si="64"/>
        <v>5.0488334624780729</v>
      </c>
      <c r="AA289" s="10">
        <f t="shared" si="65"/>
        <v>8.0339652995113281E-2</v>
      </c>
      <c r="AB289" s="10">
        <f t="shared" si="66"/>
        <v>1.2103685055393498</v>
      </c>
      <c r="AC289" s="10">
        <f t="shared" si="67"/>
        <v>3.5376048229783823</v>
      </c>
      <c r="AD289" s="10">
        <f t="shared" si="68"/>
        <v>4.655364571407353</v>
      </c>
      <c r="AE289" s="10">
        <f t="shared" si="69"/>
        <v>2.9258388006950242</v>
      </c>
      <c r="AF289" s="10">
        <f t="shared" si="70"/>
        <v>0.26060304443813209</v>
      </c>
      <c r="AG289" s="10">
        <v>5.7099999999999998E-2</v>
      </c>
      <c r="AH289" s="10">
        <v>1.1788720165387089E-2</v>
      </c>
      <c r="AI289" s="10">
        <v>0.11359140540203952</v>
      </c>
      <c r="AJ289" s="10">
        <f t="shared" si="71"/>
        <v>99.999999999999972</v>
      </c>
      <c r="AM289" s="10" t="s">
        <v>39</v>
      </c>
      <c r="AN289" s="9" t="s">
        <v>183</v>
      </c>
      <c r="AO289" s="11">
        <v>90.778679431522434</v>
      </c>
      <c r="AP289" s="11">
        <v>144.04312083866941</v>
      </c>
      <c r="AQ289" s="11">
        <v>40.411761143231196</v>
      </c>
      <c r="AR289" s="11">
        <v>274.24645734928026</v>
      </c>
      <c r="AS289" s="11">
        <v>11.809969897008136</v>
      </c>
      <c r="AT289" s="11">
        <v>393.61130650279773</v>
      </c>
      <c r="AU289" s="11">
        <v>27.79379742685358</v>
      </c>
      <c r="AV289" s="11">
        <v>56.372985820949893</v>
      </c>
      <c r="AW289" s="11">
        <v>15.564459840730624</v>
      </c>
      <c r="AX289" s="11">
        <v>5.1133115006314469</v>
      </c>
      <c r="AZ289" s="13">
        <v>1.9553727549549931</v>
      </c>
      <c r="BA289" s="13">
        <v>0.88730562436620353</v>
      </c>
      <c r="BB289" s="13">
        <v>0.53666818798211025</v>
      </c>
      <c r="BC289" s="13">
        <v>0.37023271742152836</v>
      </c>
      <c r="BD289" s="13">
        <v>0.31816058902539918</v>
      </c>
      <c r="BE289" s="13">
        <v>2.5938985098534371</v>
      </c>
      <c r="BF289" s="13">
        <v>0.48333413725298374</v>
      </c>
      <c r="BG289" s="13">
        <v>0.58458786296325038</v>
      </c>
      <c r="BH289" s="13">
        <v>0.62320097202285418</v>
      </c>
      <c r="BI289" s="13">
        <v>0.12363987208526837</v>
      </c>
    </row>
    <row r="290" spans="1:61" x14ac:dyDescent="0.2">
      <c r="A290" s="9"/>
      <c r="B290" s="9" t="s">
        <v>88</v>
      </c>
      <c r="C290" s="9"/>
      <c r="D290" s="16" t="s">
        <v>252</v>
      </c>
      <c r="E290" s="9" t="s">
        <v>38</v>
      </c>
      <c r="F290" s="9" t="s">
        <v>180</v>
      </c>
      <c r="G290" s="16" t="s">
        <v>236</v>
      </c>
      <c r="H290" s="10">
        <v>62.159010030923071</v>
      </c>
      <c r="I290" s="10">
        <v>0.8741511998488245</v>
      </c>
      <c r="J290" s="10">
        <v>14.735117609155802</v>
      </c>
      <c r="K290" s="10">
        <v>4.9680611042682852</v>
      </c>
      <c r="L290" s="10">
        <v>0.14940000000000001</v>
      </c>
      <c r="M290" s="10">
        <v>1.1811028937450716</v>
      </c>
      <c r="N290" s="10">
        <v>3.4527569738851005</v>
      </c>
      <c r="O290" s="10">
        <v>4.3017526620204096</v>
      </c>
      <c r="P290" s="10">
        <v>2.704988009671998</v>
      </c>
      <c r="Q290" s="10">
        <v>0.20531143150072362</v>
      </c>
      <c r="R290" s="10">
        <v>6.6600000000000006E-2</v>
      </c>
      <c r="S290" s="10">
        <v>3.598960514652904E-2</v>
      </c>
      <c r="T290" s="10">
        <v>0.12438041722184241</v>
      </c>
      <c r="U290" s="10">
        <f t="shared" si="60"/>
        <v>94.731651915019285</v>
      </c>
      <c r="W290" s="10">
        <f t="shared" si="61"/>
        <v>65.61588315453838</v>
      </c>
      <c r="X290" s="10">
        <f t="shared" si="62"/>
        <v>0.92276570943046299</v>
      </c>
      <c r="Y290" s="10">
        <f t="shared" si="63"/>
        <v>15.554587417491888</v>
      </c>
      <c r="Z290" s="10">
        <f t="shared" si="64"/>
        <v>5.24435181255466</v>
      </c>
      <c r="AA290" s="10">
        <f t="shared" si="65"/>
        <v>0.15770864012170077</v>
      </c>
      <c r="AB290" s="10">
        <f t="shared" si="66"/>
        <v>1.2467880268831382</v>
      </c>
      <c r="AC290" s="10">
        <f t="shared" si="67"/>
        <v>3.6447764860919531</v>
      </c>
      <c r="AD290" s="10">
        <f t="shared" si="68"/>
        <v>4.5409877005833001</v>
      </c>
      <c r="AE290" s="10">
        <f t="shared" si="69"/>
        <v>2.8554215565654402</v>
      </c>
      <c r="AF290" s="10">
        <f t="shared" si="70"/>
        <v>0.21672949573908187</v>
      </c>
      <c r="AG290" s="10">
        <v>6.6600000000000006E-2</v>
      </c>
      <c r="AH290" s="10">
        <v>3.598960514652904E-2</v>
      </c>
      <c r="AI290" s="10">
        <v>0.12438041722184241</v>
      </c>
      <c r="AJ290" s="10">
        <f t="shared" si="71"/>
        <v>100.00000000000001</v>
      </c>
    </row>
    <row r="291" spans="1:61" x14ac:dyDescent="0.2">
      <c r="A291" s="9"/>
      <c r="B291" s="9" t="s">
        <v>89</v>
      </c>
      <c r="C291" s="9"/>
      <c r="D291" s="16" t="s">
        <v>252</v>
      </c>
      <c r="E291" s="9" t="s">
        <v>38</v>
      </c>
      <c r="F291" s="9" t="s">
        <v>180</v>
      </c>
      <c r="G291" s="16" t="s">
        <v>236</v>
      </c>
      <c r="H291" s="10">
        <v>61.973952491774597</v>
      </c>
      <c r="I291" s="10">
        <v>0.86480330242765491</v>
      </c>
      <c r="J291" s="10">
        <v>14.872577075813334</v>
      </c>
      <c r="K291" s="10">
        <v>5.1109057764806085</v>
      </c>
      <c r="L291" s="10">
        <v>0.17745</v>
      </c>
      <c r="M291" s="10">
        <v>1.2168061920624844</v>
      </c>
      <c r="N291" s="10">
        <v>3.5597600640272602</v>
      </c>
      <c r="O291" s="10">
        <v>4.7123072008214972</v>
      </c>
      <c r="P291" s="10">
        <v>2.730053358004104</v>
      </c>
      <c r="Q291" s="10">
        <v>0.23542928243330219</v>
      </c>
      <c r="R291" s="10">
        <v>4.6249999999999999E-2</v>
      </c>
      <c r="S291" s="10">
        <v>1.6207330132805956E-2</v>
      </c>
      <c r="T291" s="10">
        <v>0.14925249767574295</v>
      </c>
      <c r="U291" s="10">
        <f t="shared" si="60"/>
        <v>95.454044743844818</v>
      </c>
      <c r="W291" s="10">
        <f t="shared" si="61"/>
        <v>64.925433655623976</v>
      </c>
      <c r="X291" s="10">
        <f t="shared" si="62"/>
        <v>0.90598916447007882</v>
      </c>
      <c r="Y291" s="10">
        <f t="shared" si="63"/>
        <v>15.580876761927225</v>
      </c>
      <c r="Z291" s="10">
        <f t="shared" si="64"/>
        <v>5.3543103282799089</v>
      </c>
      <c r="AA291" s="10">
        <f t="shared" si="65"/>
        <v>0.18590097515112639</v>
      </c>
      <c r="AB291" s="10">
        <f t="shared" si="66"/>
        <v>1.2747560308500683</v>
      </c>
      <c r="AC291" s="10">
        <f t="shared" si="67"/>
        <v>3.7292920101814802</v>
      </c>
      <c r="AD291" s="10">
        <f t="shared" si="68"/>
        <v>4.9367286776240684</v>
      </c>
      <c r="AE291" s="10">
        <f t="shared" si="69"/>
        <v>2.860070901479685</v>
      </c>
      <c r="AF291" s="10">
        <f t="shared" si="70"/>
        <v>0.24664149441240249</v>
      </c>
      <c r="AG291" s="10">
        <v>4.6249999999999999E-2</v>
      </c>
      <c r="AH291" s="10">
        <v>1.6207330132805956E-2</v>
      </c>
      <c r="AI291" s="10">
        <v>0.14925249767574295</v>
      </c>
      <c r="AJ291" s="10">
        <f t="shared" si="71"/>
        <v>100.00000000000004</v>
      </c>
      <c r="AM291" s="10" t="s">
        <v>39</v>
      </c>
      <c r="AN291" s="9" t="s">
        <v>183</v>
      </c>
      <c r="AO291" s="11">
        <v>91.317717301529783</v>
      </c>
      <c r="AP291" s="11">
        <v>146.66570838173914</v>
      </c>
      <c r="AQ291" s="11">
        <v>40.813256405194494</v>
      </c>
      <c r="AR291" s="11">
        <v>273.6932886337101</v>
      </c>
      <c r="AS291" s="11">
        <v>12.015602700731131</v>
      </c>
      <c r="AT291" s="11">
        <v>395.11184198180791</v>
      </c>
      <c r="AU291" s="11">
        <v>27.957808278211655</v>
      </c>
      <c r="AV291" s="11">
        <v>57.625853042494157</v>
      </c>
      <c r="AW291" s="11">
        <v>16.298558035831586</v>
      </c>
      <c r="AX291" s="11">
        <v>4.9265657731069057</v>
      </c>
      <c r="AZ291" s="13">
        <v>1.4903051463609662</v>
      </c>
      <c r="BA291" s="13">
        <v>1.4050574862970608</v>
      </c>
      <c r="BB291" s="13">
        <v>0.50037052352768441</v>
      </c>
      <c r="BC291" s="13">
        <v>1.9979610070260836</v>
      </c>
      <c r="BD291" s="13">
        <v>0.30447537243652684</v>
      </c>
      <c r="BE291" s="13">
        <v>3.5322998673173629</v>
      </c>
      <c r="BF291" s="13">
        <v>0.37407547476247194</v>
      </c>
      <c r="BG291" s="13">
        <v>0.59239376927683995</v>
      </c>
      <c r="BH291" s="13">
        <v>0.51601234741442803</v>
      </c>
      <c r="BI291" s="13">
        <v>0.18312044978638367</v>
      </c>
    </row>
    <row r="292" spans="1:61" x14ac:dyDescent="0.2">
      <c r="A292" s="9"/>
      <c r="B292" s="9" t="s">
        <v>90</v>
      </c>
      <c r="C292" s="9"/>
      <c r="D292" s="16" t="s">
        <v>252</v>
      </c>
      <c r="E292" s="9" t="s">
        <v>38</v>
      </c>
      <c r="F292" s="9" t="s">
        <v>180</v>
      </c>
      <c r="G292" s="16" t="s">
        <v>236</v>
      </c>
      <c r="H292" s="10">
        <v>62.390936413685139</v>
      </c>
      <c r="I292" s="10">
        <v>0.91683830572284841</v>
      </c>
      <c r="J292" s="10">
        <v>15.057649796187409</v>
      </c>
      <c r="K292" s="10">
        <v>5.2666520782890913</v>
      </c>
      <c r="L292" s="10">
        <v>0.21029999999999999</v>
      </c>
      <c r="M292" s="10">
        <v>1.2787903111987384</v>
      </c>
      <c r="N292" s="10">
        <v>3.4378503530152509</v>
      </c>
      <c r="O292" s="10">
        <v>4.7005710617761229</v>
      </c>
      <c r="P292" s="10">
        <v>2.7350465660549474</v>
      </c>
      <c r="Q292" s="10">
        <v>0.21584166790136503</v>
      </c>
      <c r="R292" s="10">
        <v>0.1124</v>
      </c>
      <c r="S292" s="10">
        <v>0</v>
      </c>
      <c r="T292" s="10">
        <v>0.1573111466677084</v>
      </c>
      <c r="U292" s="10">
        <f t="shared" si="60"/>
        <v>96.210476553830887</v>
      </c>
      <c r="W292" s="10">
        <f t="shared" si="61"/>
        <v>64.848381016776983</v>
      </c>
      <c r="X292" s="10">
        <f t="shared" si="62"/>
        <v>0.95295059183067943</v>
      </c>
      <c r="Y292" s="10">
        <f t="shared" si="63"/>
        <v>15.650738189372213</v>
      </c>
      <c r="Z292" s="10">
        <f t="shared" si="64"/>
        <v>5.4740941599456043</v>
      </c>
      <c r="AA292" s="10">
        <f t="shared" si="65"/>
        <v>0.21858326404020528</v>
      </c>
      <c r="AB292" s="10">
        <f t="shared" si="66"/>
        <v>1.3291591072030917</v>
      </c>
      <c r="AC292" s="10">
        <f t="shared" si="67"/>
        <v>3.573259873722519</v>
      </c>
      <c r="AD292" s="10">
        <f t="shared" si="68"/>
        <v>4.8857164314596222</v>
      </c>
      <c r="AE292" s="10">
        <f t="shared" si="69"/>
        <v>2.8427741593449616</v>
      </c>
      <c r="AF292" s="10">
        <f t="shared" si="70"/>
        <v>0.22434320630414828</v>
      </c>
      <c r="AG292" s="10">
        <v>0.1124</v>
      </c>
      <c r="AH292" s="10">
        <v>0</v>
      </c>
      <c r="AI292" s="10">
        <v>0.1573111466677084</v>
      </c>
      <c r="AJ292" s="10">
        <f t="shared" si="71"/>
        <v>100.00000000000004</v>
      </c>
    </row>
    <row r="293" spans="1:61" x14ac:dyDescent="0.2">
      <c r="A293" s="9"/>
      <c r="B293" s="9" t="s">
        <v>91</v>
      </c>
      <c r="C293" s="9"/>
      <c r="D293" s="16" t="s">
        <v>252</v>
      </c>
      <c r="E293" s="9" t="s">
        <v>38</v>
      </c>
      <c r="F293" s="9" t="s">
        <v>180</v>
      </c>
      <c r="G293" s="16" t="s">
        <v>236</v>
      </c>
      <c r="H293" s="10">
        <v>62.274785349203768</v>
      </c>
      <c r="I293" s="10">
        <v>0.87362477694472873</v>
      </c>
      <c r="J293" s="10">
        <v>14.934000488894988</v>
      </c>
      <c r="K293" s="10">
        <v>4.8160525663348945</v>
      </c>
      <c r="L293" s="10">
        <v>0.13314999999999999</v>
      </c>
      <c r="M293" s="10">
        <v>1.1895242922075449</v>
      </c>
      <c r="N293" s="10">
        <v>3.3774426374290036</v>
      </c>
      <c r="O293" s="10">
        <v>4.1324087499704412</v>
      </c>
      <c r="P293" s="10">
        <v>2.6792624661946385</v>
      </c>
      <c r="Q293" s="10">
        <v>0.23843178663242054</v>
      </c>
      <c r="R293" s="10">
        <v>2.8649999999999998E-2</v>
      </c>
      <c r="S293" s="10">
        <v>3.2318862562322995E-3</v>
      </c>
      <c r="T293" s="10">
        <v>0.13443451591780062</v>
      </c>
      <c r="U293" s="10">
        <f t="shared" si="60"/>
        <v>94.648683113812424</v>
      </c>
      <c r="W293" s="10">
        <f t="shared" si="61"/>
        <v>65.795722983615164</v>
      </c>
      <c r="X293" s="10">
        <f t="shared" si="62"/>
        <v>0.9230184173764141</v>
      </c>
      <c r="Y293" s="10">
        <f t="shared" si="63"/>
        <v>15.778349996626224</v>
      </c>
      <c r="Z293" s="10">
        <f t="shared" si="64"/>
        <v>5.0883460898697601</v>
      </c>
      <c r="AA293" s="10">
        <f t="shared" si="65"/>
        <v>0.14067813266867199</v>
      </c>
      <c r="AB293" s="10">
        <f t="shared" si="66"/>
        <v>1.2567784918646725</v>
      </c>
      <c r="AC293" s="10">
        <f t="shared" si="67"/>
        <v>3.5683989743076747</v>
      </c>
      <c r="AD293" s="10">
        <f t="shared" si="68"/>
        <v>4.3660499164064799</v>
      </c>
      <c r="AE293" s="10">
        <f t="shared" si="69"/>
        <v>2.8307445788473351</v>
      </c>
      <c r="AF293" s="10">
        <f t="shared" si="70"/>
        <v>0.25191241841760537</v>
      </c>
      <c r="AG293" s="10">
        <v>2.8649999999999998E-2</v>
      </c>
      <c r="AH293" s="10">
        <v>3.2318862562322995E-3</v>
      </c>
      <c r="AI293" s="10">
        <v>0.13443451591780062</v>
      </c>
      <c r="AJ293" s="10">
        <f t="shared" si="71"/>
        <v>99.999999999999986</v>
      </c>
    </row>
    <row r="294" spans="1:61" x14ac:dyDescent="0.2">
      <c r="A294" s="9"/>
      <c r="B294" s="9" t="s">
        <v>92</v>
      </c>
      <c r="C294" s="9"/>
      <c r="D294" s="16" t="s">
        <v>252</v>
      </c>
      <c r="E294" s="9" t="s">
        <v>38</v>
      </c>
      <c r="F294" s="9" t="s">
        <v>180</v>
      </c>
      <c r="G294" s="16" t="s">
        <v>236</v>
      </c>
      <c r="H294" s="10">
        <v>62.3574140783047</v>
      </c>
      <c r="I294" s="10">
        <v>0.87874534725242648</v>
      </c>
      <c r="J294" s="10">
        <v>14.860416033641357</v>
      </c>
      <c r="K294" s="10">
        <v>5.0544104140401434</v>
      </c>
      <c r="L294" s="10">
        <v>0.12085</v>
      </c>
      <c r="M294" s="10">
        <v>1.2489431055639919</v>
      </c>
      <c r="N294" s="10">
        <v>3.5022589176338865</v>
      </c>
      <c r="O294" s="10">
        <v>4.4908778503162523</v>
      </c>
      <c r="P294" s="10">
        <v>2.6791689112585164</v>
      </c>
      <c r="Q294" s="10">
        <v>0.24537831765628312</v>
      </c>
      <c r="R294" s="10">
        <v>5.45E-3</v>
      </c>
      <c r="S294" s="10">
        <v>7.1289062914587564E-3</v>
      </c>
      <c r="T294" s="10">
        <v>0.13577498059866183</v>
      </c>
      <c r="U294" s="10">
        <f t="shared" si="60"/>
        <v>95.438462975667562</v>
      </c>
      <c r="W294" s="10">
        <f t="shared" si="61"/>
        <v>65.337823068465582</v>
      </c>
      <c r="X294" s="10">
        <f t="shared" si="62"/>
        <v>0.9207454938544708</v>
      </c>
      <c r="Y294" s="10">
        <f t="shared" si="63"/>
        <v>15.57067828872106</v>
      </c>
      <c r="Z294" s="10">
        <f t="shared" si="64"/>
        <v>5.2959889089253114</v>
      </c>
      <c r="AA294" s="10">
        <f t="shared" si="65"/>
        <v>0.12662609626352764</v>
      </c>
      <c r="AB294" s="10">
        <f t="shared" si="66"/>
        <v>1.3086370700274323</v>
      </c>
      <c r="AC294" s="10">
        <f t="shared" si="67"/>
        <v>3.6696514260993514</v>
      </c>
      <c r="AD294" s="10">
        <f t="shared" si="68"/>
        <v>4.7055219775083978</v>
      </c>
      <c r="AE294" s="10">
        <f t="shared" si="69"/>
        <v>2.8072213526129204</v>
      </c>
      <c r="AF294" s="10">
        <f t="shared" si="70"/>
        <v>0.25710631752194435</v>
      </c>
      <c r="AG294" s="10">
        <v>5.45E-3</v>
      </c>
      <c r="AH294" s="10">
        <v>7.1289062914587564E-3</v>
      </c>
      <c r="AI294" s="10">
        <v>0.13577498059866183</v>
      </c>
      <c r="AJ294" s="10">
        <f t="shared" si="71"/>
        <v>99.999999999999986</v>
      </c>
      <c r="AM294" s="10" t="s">
        <v>39</v>
      </c>
      <c r="AN294" s="9" t="s">
        <v>183</v>
      </c>
      <c r="AO294" s="11">
        <v>89.230355673717057</v>
      </c>
      <c r="AP294" s="11">
        <v>147.62881791807521</v>
      </c>
      <c r="AQ294" s="11">
        <v>41.215309715842089</v>
      </c>
      <c r="AR294" s="11">
        <v>267.66413895289213</v>
      </c>
      <c r="AS294" s="11">
        <v>12.860691461150646</v>
      </c>
      <c r="AT294" s="11">
        <v>403.05605980198101</v>
      </c>
      <c r="AU294" s="11">
        <v>27.917930129553742</v>
      </c>
      <c r="AV294" s="11">
        <v>58.822848148803871</v>
      </c>
      <c r="AW294" s="11">
        <v>16.22400050004434</v>
      </c>
      <c r="AX294" s="11">
        <v>5.0699659784827364</v>
      </c>
      <c r="AZ294" s="13">
        <v>0.72544279162731962</v>
      </c>
      <c r="BA294" s="13">
        <v>0.52851116814670929</v>
      </c>
      <c r="BB294" s="13">
        <v>0.18423243442981413</v>
      </c>
      <c r="BC294" s="13">
        <v>2.5294261131048308</v>
      </c>
      <c r="BD294" s="13">
        <v>0.39700954540572048</v>
      </c>
      <c r="BE294" s="13">
        <v>1.8177828297069345</v>
      </c>
      <c r="BF294" s="13">
        <v>0.18286244234857701</v>
      </c>
      <c r="BG294" s="13">
        <v>0.95351836849211058</v>
      </c>
      <c r="BH294" s="13">
        <v>0.28521792879077951</v>
      </c>
      <c r="BI294" s="13">
        <v>0.15574935485898966</v>
      </c>
    </row>
    <row r="295" spans="1:61" x14ac:dyDescent="0.2">
      <c r="A295" s="9"/>
      <c r="B295" s="9" t="s">
        <v>93</v>
      </c>
      <c r="C295" s="9"/>
      <c r="D295" s="16" t="s">
        <v>252</v>
      </c>
      <c r="E295" s="9" t="s">
        <v>38</v>
      </c>
      <c r="F295" s="9" t="s">
        <v>180</v>
      </c>
      <c r="G295" s="16" t="s">
        <v>236</v>
      </c>
      <c r="H295" s="10">
        <v>69.202205666803806</v>
      </c>
      <c r="I295" s="10">
        <v>0.30050301049593553</v>
      </c>
      <c r="J295" s="10">
        <v>13.094946633398518</v>
      </c>
      <c r="K295" s="10">
        <v>1.9418003215677837</v>
      </c>
      <c r="L295" s="10">
        <v>3.5950000000000003E-2</v>
      </c>
      <c r="M295" s="10">
        <v>0.26535408008864136</v>
      </c>
      <c r="N295" s="10">
        <v>1.3849480225435618</v>
      </c>
      <c r="O295" s="10">
        <v>4.6083841298644312</v>
      </c>
      <c r="P295" s="10">
        <v>3.1093873105964707</v>
      </c>
      <c r="Q295" s="10">
        <v>2.5250806559993941E-2</v>
      </c>
      <c r="R295" s="10">
        <v>0</v>
      </c>
      <c r="S295" s="10">
        <v>2.202983179188054E-2</v>
      </c>
      <c r="T295" s="10">
        <v>0.31944477013272321</v>
      </c>
      <c r="U295" s="10">
        <f t="shared" si="60"/>
        <v>93.968729981919154</v>
      </c>
      <c r="W295" s="10">
        <f t="shared" si="61"/>
        <v>73.643866081960709</v>
      </c>
      <c r="X295" s="10">
        <f t="shared" si="62"/>
        <v>0.31979043513066141</v>
      </c>
      <c r="Y295" s="10">
        <f t="shared" si="63"/>
        <v>13.935430047759676</v>
      </c>
      <c r="Z295" s="10">
        <f t="shared" si="64"/>
        <v>2.0664324418787103</v>
      </c>
      <c r="AA295" s="10">
        <f t="shared" si="65"/>
        <v>3.8257407551338905E-2</v>
      </c>
      <c r="AB295" s="10">
        <f t="shared" si="66"/>
        <v>0.28238551286124552</v>
      </c>
      <c r="AC295" s="10">
        <f t="shared" si="67"/>
        <v>1.4738392471730164</v>
      </c>
      <c r="AD295" s="10">
        <f t="shared" si="68"/>
        <v>4.9041677276591331</v>
      </c>
      <c r="AE295" s="10">
        <f t="shared" si="69"/>
        <v>3.3089595987886167</v>
      </c>
      <c r="AF295" s="10">
        <f t="shared" si="70"/>
        <v>2.6871499236876494E-2</v>
      </c>
      <c r="AG295" s="10">
        <v>0</v>
      </c>
      <c r="AH295" s="10">
        <v>2.202983179188054E-2</v>
      </c>
      <c r="AI295" s="10">
        <v>0.31944477013272321</v>
      </c>
      <c r="AJ295" s="10">
        <f t="shared" si="71"/>
        <v>99.999999999999972</v>
      </c>
      <c r="AM295" s="10" t="s">
        <v>39</v>
      </c>
      <c r="AN295" s="9" t="s">
        <v>183</v>
      </c>
      <c r="AO295" s="11">
        <v>100.5914793216221</v>
      </c>
      <c r="AP295" s="11">
        <v>55.755990337348479</v>
      </c>
      <c r="AQ295" s="11">
        <v>35.578227239642025</v>
      </c>
      <c r="AR295" s="11">
        <v>280.81322048276746</v>
      </c>
      <c r="AS295" s="11">
        <v>10.304857303115984</v>
      </c>
      <c r="AT295" s="11">
        <v>497.38580494176813</v>
      </c>
      <c r="AU295" s="11">
        <v>25.289011308906947</v>
      </c>
      <c r="AV295" s="11">
        <v>48.526865558068081</v>
      </c>
      <c r="AW295" s="11">
        <v>16.113305452851051</v>
      </c>
      <c r="AX295" s="11">
        <v>5.2736897504373053</v>
      </c>
      <c r="AZ295" s="13">
        <v>0.88017544406419346</v>
      </c>
      <c r="BA295" s="13">
        <v>0.73876687196986734</v>
      </c>
      <c r="BB295" s="13">
        <v>0.33087751332867082</v>
      </c>
      <c r="BC295" s="13">
        <v>1.0277763869669287</v>
      </c>
      <c r="BD295" s="13">
        <v>0.33552615378945644</v>
      </c>
      <c r="BE295" s="13">
        <v>1.6413731563078349</v>
      </c>
      <c r="BF295" s="13">
        <v>0.51893051205877061</v>
      </c>
      <c r="BG295" s="13">
        <v>0.43916813330051613</v>
      </c>
      <c r="BH295" s="13">
        <v>0.25700722197297426</v>
      </c>
      <c r="BI295" s="13">
        <v>0.13922540941154488</v>
      </c>
    </row>
    <row r="296" spans="1:61" x14ac:dyDescent="0.2">
      <c r="A296" s="9"/>
      <c r="B296" s="9" t="s">
        <v>94</v>
      </c>
      <c r="C296" s="9"/>
      <c r="D296" s="16" t="s">
        <v>252</v>
      </c>
      <c r="E296" s="9" t="s">
        <v>38</v>
      </c>
      <c r="F296" s="9" t="s">
        <v>180</v>
      </c>
      <c r="G296" s="16" t="s">
        <v>236</v>
      </c>
      <c r="H296" s="10">
        <v>61.498291340794403</v>
      </c>
      <c r="I296" s="10">
        <v>0.86481690668921429</v>
      </c>
      <c r="J296" s="10">
        <v>14.799542719760638</v>
      </c>
      <c r="K296" s="10">
        <v>5.1804690487921814</v>
      </c>
      <c r="L296" s="10">
        <v>0.17254999999999998</v>
      </c>
      <c r="M296" s="10">
        <v>1.2891791645786947</v>
      </c>
      <c r="N296" s="10">
        <v>3.6108349606247909</v>
      </c>
      <c r="O296" s="10">
        <v>4.4451272144202125</v>
      </c>
      <c r="P296" s="10">
        <v>2.7345451576224673</v>
      </c>
      <c r="Q296" s="10">
        <v>0.2128575052052139</v>
      </c>
      <c r="R296" s="10">
        <v>6.4149999999999999E-2</v>
      </c>
      <c r="S296" s="10">
        <v>1.892673818209761E-2</v>
      </c>
      <c r="T296" s="10">
        <v>0.1613490036162597</v>
      </c>
      <c r="U296" s="10">
        <f t="shared" si="60"/>
        <v>94.808214018487789</v>
      </c>
      <c r="W296" s="10">
        <f t="shared" si="61"/>
        <v>64.86599497465707</v>
      </c>
      <c r="X296" s="10">
        <f t="shared" si="62"/>
        <v>0.91217508487247034</v>
      </c>
      <c r="Y296" s="10">
        <f t="shared" si="63"/>
        <v>15.609979444264923</v>
      </c>
      <c r="Z296" s="10">
        <f t="shared" si="64"/>
        <v>5.464156352298736</v>
      </c>
      <c r="AA296" s="10">
        <f t="shared" si="65"/>
        <v>0.1819989984901017</v>
      </c>
      <c r="AB296" s="10">
        <f t="shared" si="66"/>
        <v>1.3597758147066268</v>
      </c>
      <c r="AC296" s="10">
        <f t="shared" si="67"/>
        <v>3.808567641534383</v>
      </c>
      <c r="AD296" s="10">
        <f t="shared" si="68"/>
        <v>4.6885465151293788</v>
      </c>
      <c r="AE296" s="10">
        <f t="shared" si="69"/>
        <v>2.8842913938756674</v>
      </c>
      <c r="AF296" s="10">
        <f t="shared" si="70"/>
        <v>0.22451378017067833</v>
      </c>
      <c r="AG296" s="10">
        <v>6.4149999999999999E-2</v>
      </c>
      <c r="AH296" s="10">
        <v>1.892673818209761E-2</v>
      </c>
      <c r="AI296" s="10">
        <v>0.1613490036162597</v>
      </c>
      <c r="AJ296" s="10">
        <f t="shared" si="71"/>
        <v>100.00000000000003</v>
      </c>
      <c r="AM296" s="10" t="s">
        <v>39</v>
      </c>
      <c r="AN296" s="9" t="s">
        <v>183</v>
      </c>
      <c r="AO296" s="11">
        <v>97.362554666198577</v>
      </c>
      <c r="AP296" s="11">
        <v>144.08278602824879</v>
      </c>
      <c r="AQ296" s="11">
        <v>41.203601968648918</v>
      </c>
      <c r="AR296" s="11">
        <v>282.15881889843695</v>
      </c>
      <c r="AS296" s="11">
        <v>12.211378639252596</v>
      </c>
      <c r="AT296" s="11">
        <v>400.41517612394381</v>
      </c>
      <c r="AU296" s="11">
        <v>27.284047927668876</v>
      </c>
      <c r="AV296" s="11">
        <v>59.749667167152005</v>
      </c>
      <c r="AW296" s="11">
        <v>16.086304312236081</v>
      </c>
      <c r="AX296" s="11">
        <v>5.3127090737518952</v>
      </c>
      <c r="AZ296" s="13">
        <v>2.0816114187633254</v>
      </c>
      <c r="BA296" s="13">
        <v>2.0387714222997206</v>
      </c>
      <c r="BB296" s="13">
        <v>0.52493388908058725</v>
      </c>
      <c r="BC296" s="13">
        <v>2.2318762574866362</v>
      </c>
      <c r="BD296" s="13">
        <v>0.67663249040098628</v>
      </c>
      <c r="BE296" s="13">
        <v>5.6378456798251291</v>
      </c>
      <c r="BF296" s="13">
        <v>0.43818180971836218</v>
      </c>
      <c r="BG296" s="13">
        <v>0.8305203736234128</v>
      </c>
      <c r="BH296" s="13">
        <v>0.16102390616548315</v>
      </c>
      <c r="BI296" s="13">
        <v>0.2685043165874208</v>
      </c>
    </row>
    <row r="297" spans="1:61" x14ac:dyDescent="0.2">
      <c r="A297" s="9"/>
      <c r="B297" s="9"/>
      <c r="C297" s="9"/>
      <c r="D297" s="9"/>
      <c r="E297" s="9"/>
      <c r="F297" s="9"/>
      <c r="AN297" s="9"/>
    </row>
    <row r="298" spans="1:61" x14ac:dyDescent="0.2">
      <c r="A298" s="25" t="s">
        <v>95</v>
      </c>
      <c r="B298" s="9" t="s">
        <v>96</v>
      </c>
      <c r="C298" s="9" t="s">
        <v>37</v>
      </c>
      <c r="D298" s="16" t="s">
        <v>252</v>
      </c>
      <c r="E298" s="9" t="s">
        <v>38</v>
      </c>
      <c r="F298" s="9" t="s">
        <v>180</v>
      </c>
      <c r="G298" s="16" t="s">
        <v>236</v>
      </c>
      <c r="H298" s="10">
        <v>56.486562812912197</v>
      </c>
      <c r="I298" s="10">
        <v>0.52198978751840552</v>
      </c>
      <c r="J298" s="10">
        <v>17.749511854310573</v>
      </c>
      <c r="K298" s="10">
        <v>4.7736696272285588</v>
      </c>
      <c r="L298" s="10">
        <v>8.1799999999999998E-2</v>
      </c>
      <c r="M298" s="10">
        <v>1.2390079441782804</v>
      </c>
      <c r="N298" s="10">
        <v>3.6546915447972914</v>
      </c>
      <c r="O298" s="10">
        <v>3.7211218751538109</v>
      </c>
      <c r="P298" s="10">
        <v>8.3231587750403637</v>
      </c>
      <c r="Q298" s="10">
        <v>0.20586043702720414</v>
      </c>
      <c r="R298" s="10">
        <v>0.18559999999999999</v>
      </c>
      <c r="S298" s="10">
        <v>9.2904342550124627E-2</v>
      </c>
      <c r="T298" s="10">
        <v>0.60942709654996041</v>
      </c>
      <c r="U298" s="10">
        <f t="shared" si="60"/>
        <v>96.757374658166682</v>
      </c>
      <c r="W298" s="10">
        <f t="shared" si="61"/>
        <v>58.379594333220702</v>
      </c>
      <c r="X298" s="10">
        <f t="shared" si="62"/>
        <v>0.53948320669358674</v>
      </c>
      <c r="Y298" s="10">
        <f t="shared" si="63"/>
        <v>18.344350409483177</v>
      </c>
      <c r="Z298" s="10">
        <f t="shared" si="64"/>
        <v>4.9336493927139058</v>
      </c>
      <c r="AA298" s="10">
        <f t="shared" si="65"/>
        <v>8.4541359549068509E-2</v>
      </c>
      <c r="AB298" s="10">
        <f t="shared" si="66"/>
        <v>1.2805307590822521</v>
      </c>
      <c r="AC298" s="10">
        <f t="shared" si="67"/>
        <v>3.7771710504847</v>
      </c>
      <c r="AD298" s="10">
        <f t="shared" si="68"/>
        <v>3.8458276573750902</v>
      </c>
      <c r="AE298" s="10">
        <f t="shared" si="69"/>
        <v>8.6020924032356003</v>
      </c>
      <c r="AF298" s="10">
        <f t="shared" si="70"/>
        <v>0.21275942816192228</v>
      </c>
      <c r="AG298" s="10">
        <v>0.18559999999999999</v>
      </c>
      <c r="AH298" s="10">
        <v>9.2904342550124627E-2</v>
      </c>
      <c r="AI298" s="10">
        <v>0.60942709654996041</v>
      </c>
      <c r="AJ298" s="10">
        <f t="shared" si="71"/>
        <v>100</v>
      </c>
      <c r="AM298" s="10" t="s">
        <v>39</v>
      </c>
      <c r="AN298" s="9" t="s">
        <v>183</v>
      </c>
      <c r="AO298" s="11">
        <v>269.7067742251798</v>
      </c>
      <c r="AP298" s="11">
        <v>736.57706716671396</v>
      </c>
      <c r="AQ298" s="11">
        <v>26.522269550725813</v>
      </c>
      <c r="AR298" s="11">
        <v>260.93161531121217</v>
      </c>
      <c r="AS298" s="11">
        <v>40.306524697215053</v>
      </c>
      <c r="AT298" s="11">
        <v>1422.5798967398209</v>
      </c>
      <c r="AU298" s="11">
        <v>60.519141565528848</v>
      </c>
      <c r="AV298" s="11">
        <v>112.72546973549014</v>
      </c>
      <c r="AW298" s="11">
        <v>23.612282900639279</v>
      </c>
      <c r="AX298" s="11">
        <v>7.557535239977943</v>
      </c>
      <c r="AZ298" s="13">
        <v>3.5358558100921069</v>
      </c>
      <c r="BA298" s="13">
        <v>3.4177175916535529</v>
      </c>
      <c r="BB298" s="13">
        <v>0.33073270129755089</v>
      </c>
      <c r="BC298" s="13">
        <v>1.3933748257618732</v>
      </c>
      <c r="BD298" s="13">
        <v>0.79121707980633149</v>
      </c>
      <c r="BE298" s="13">
        <v>10.356381648265895</v>
      </c>
      <c r="BF298" s="13">
        <v>0.52470095737313505</v>
      </c>
      <c r="BG298" s="13">
        <v>0.94689394577811714</v>
      </c>
      <c r="BH298" s="13">
        <v>0.37071284154003664</v>
      </c>
      <c r="BI298" s="13">
        <v>0.2145584254629738</v>
      </c>
    </row>
    <row r="299" spans="1:61" x14ac:dyDescent="0.2">
      <c r="A299" s="9"/>
      <c r="B299" s="9" t="s">
        <v>97</v>
      </c>
      <c r="C299" s="9"/>
      <c r="D299" s="16" t="s">
        <v>252</v>
      </c>
      <c r="E299" s="9" t="s">
        <v>38</v>
      </c>
      <c r="F299" s="9" t="s">
        <v>180</v>
      </c>
      <c r="G299" s="16" t="s">
        <v>236</v>
      </c>
      <c r="H299" s="10">
        <v>55.0108819132682</v>
      </c>
      <c r="I299" s="10">
        <v>0.68490297475651318</v>
      </c>
      <c r="J299" s="10">
        <v>17.910201548922487</v>
      </c>
      <c r="K299" s="10">
        <v>5.4482706906342289</v>
      </c>
      <c r="L299" s="10">
        <v>0.11840000000000001</v>
      </c>
      <c r="M299" s="10">
        <v>1.7125628628840777</v>
      </c>
      <c r="N299" s="10">
        <v>4.3372070852727465</v>
      </c>
      <c r="O299" s="10">
        <v>3.8534945582754503</v>
      </c>
      <c r="P299" s="10">
        <v>7.8294475848771397</v>
      </c>
      <c r="Q299" s="10">
        <v>0.32775916448494036</v>
      </c>
      <c r="R299" s="10">
        <v>0.21910000000000002</v>
      </c>
      <c r="S299" s="10">
        <v>0.22731344253868777</v>
      </c>
      <c r="T299" s="10">
        <v>0.59856019123835535</v>
      </c>
      <c r="U299" s="10">
        <f t="shared" si="60"/>
        <v>97.233128383375814</v>
      </c>
      <c r="W299" s="10">
        <f t="shared" si="61"/>
        <v>56.576274802522498</v>
      </c>
      <c r="X299" s="10">
        <f t="shared" si="62"/>
        <v>0.70439261406466558</v>
      </c>
      <c r="Y299" s="10">
        <f t="shared" si="63"/>
        <v>18.419855296957245</v>
      </c>
      <c r="Z299" s="10">
        <f t="shared" si="64"/>
        <v>5.6033070016553461</v>
      </c>
      <c r="AA299" s="10">
        <f t="shared" si="65"/>
        <v>0.12176919735953198</v>
      </c>
      <c r="AB299" s="10">
        <f t="shared" si="66"/>
        <v>1.7612956523744625</v>
      </c>
      <c r="AC299" s="10">
        <f t="shared" si="67"/>
        <v>4.4606269050315666</v>
      </c>
      <c r="AD299" s="10">
        <f t="shared" si="68"/>
        <v>3.9631498259334954</v>
      </c>
      <c r="AE299" s="10">
        <f t="shared" si="69"/>
        <v>8.0522428055660082</v>
      </c>
      <c r="AF299" s="10">
        <f t="shared" si="70"/>
        <v>0.33708589853515208</v>
      </c>
      <c r="AG299" s="10">
        <v>0.21910000000000002</v>
      </c>
      <c r="AH299" s="10">
        <v>0.22731344253868777</v>
      </c>
      <c r="AI299" s="10">
        <v>0.59856019123835535</v>
      </c>
      <c r="AJ299" s="10">
        <f t="shared" si="71"/>
        <v>99.999999999999972</v>
      </c>
      <c r="AM299" s="10" t="s">
        <v>39</v>
      </c>
      <c r="AN299" s="9" t="s">
        <v>183</v>
      </c>
      <c r="AO299" s="11">
        <v>251.2007111304961</v>
      </c>
      <c r="AP299" s="11">
        <v>792.41152381352947</v>
      </c>
      <c r="AQ299" s="11">
        <v>25.121244268724642</v>
      </c>
      <c r="AR299" s="11">
        <v>256.12453896698452</v>
      </c>
      <c r="AS299" s="11">
        <v>38.016011681073131</v>
      </c>
      <c r="AT299" s="11">
        <v>1503.9671889303838</v>
      </c>
      <c r="AU299" s="11">
        <v>57.043619112430399</v>
      </c>
      <c r="AV299" s="11">
        <v>112.05887046063215</v>
      </c>
      <c r="AW299" s="11">
        <v>21.363571635389416</v>
      </c>
      <c r="AX299" s="11">
        <v>6.6043448259033486</v>
      </c>
      <c r="AZ299" s="13">
        <v>1.477060181447317</v>
      </c>
      <c r="BA299" s="13">
        <v>3.6371688943041001</v>
      </c>
      <c r="BB299" s="13">
        <v>0.31451797824443251</v>
      </c>
      <c r="BC299" s="13">
        <v>1.5188185160742183</v>
      </c>
      <c r="BD299" s="13">
        <v>0.52652176178286292</v>
      </c>
      <c r="BE299" s="13">
        <v>3.0079343778607677</v>
      </c>
      <c r="BF299" s="13">
        <v>0.64174071501484198</v>
      </c>
      <c r="BG299" s="13">
        <v>1.2035122687471893</v>
      </c>
      <c r="BH299" s="13">
        <v>0.21876297354638763</v>
      </c>
      <c r="BI299" s="13">
        <v>0.12052929307273612</v>
      </c>
    </row>
    <row r="300" spans="1:61" x14ac:dyDescent="0.2">
      <c r="A300" s="9"/>
      <c r="B300" s="9" t="s">
        <v>98</v>
      </c>
      <c r="C300" s="9"/>
      <c r="D300" s="16" t="s">
        <v>252</v>
      </c>
      <c r="E300" s="9" t="s">
        <v>38</v>
      </c>
      <c r="F300" s="9" t="s">
        <v>180</v>
      </c>
      <c r="G300" s="16" t="s">
        <v>236</v>
      </c>
      <c r="H300" s="10">
        <v>55.9767773095056</v>
      </c>
      <c r="I300" s="10">
        <v>0.57877424589602156</v>
      </c>
      <c r="J300" s="10">
        <v>17.854432724691769</v>
      </c>
      <c r="K300" s="10">
        <v>4.7698174253697783</v>
      </c>
      <c r="L300" s="10">
        <v>9.5649999999999999E-2</v>
      </c>
      <c r="M300" s="10">
        <v>1.3997380649768534</v>
      </c>
      <c r="N300" s="10">
        <v>3.9109499730337269</v>
      </c>
      <c r="O300" s="10">
        <v>3.9917833717701576</v>
      </c>
      <c r="P300" s="10">
        <v>8.127389966302875</v>
      </c>
      <c r="Q300" s="10">
        <v>0.25883159428524183</v>
      </c>
      <c r="R300" s="10">
        <v>9.8549999999999999E-2</v>
      </c>
      <c r="S300" s="10">
        <v>3.5648279264869048E-2</v>
      </c>
      <c r="T300" s="10">
        <v>0.59639611202331055</v>
      </c>
      <c r="U300" s="10">
        <f t="shared" si="60"/>
        <v>96.964144675832031</v>
      </c>
      <c r="W300" s="10">
        <f t="shared" si="61"/>
        <v>57.72935706971446</v>
      </c>
      <c r="X300" s="10">
        <f t="shared" si="62"/>
        <v>0.5968951181191402</v>
      </c>
      <c r="Y300" s="10">
        <f t="shared" si="63"/>
        <v>18.413438064536368</v>
      </c>
      <c r="Z300" s="10">
        <f t="shared" si="64"/>
        <v>4.9191558810899698</v>
      </c>
      <c r="AA300" s="10">
        <f t="shared" si="65"/>
        <v>9.8644710701852267E-2</v>
      </c>
      <c r="AB300" s="10">
        <f t="shared" si="66"/>
        <v>1.443562535055015</v>
      </c>
      <c r="AC300" s="10">
        <f t="shared" si="67"/>
        <v>4.0333981041226235</v>
      </c>
      <c r="AD300" s="10">
        <f t="shared" si="68"/>
        <v>4.1167623198403724</v>
      </c>
      <c r="AE300" s="10">
        <f t="shared" si="69"/>
        <v>8.3818508310202198</v>
      </c>
      <c r="AF300" s="10">
        <f t="shared" si="70"/>
        <v>0.26693536579996741</v>
      </c>
      <c r="AG300" s="10">
        <v>9.8549999999999999E-2</v>
      </c>
      <c r="AH300" s="10">
        <v>3.5648279264869048E-2</v>
      </c>
      <c r="AI300" s="10">
        <v>0.59639611202331055</v>
      </c>
      <c r="AJ300" s="10">
        <f t="shared" si="71"/>
        <v>99.999999999999972</v>
      </c>
      <c r="AM300" s="10" t="s">
        <v>39</v>
      </c>
      <c r="AN300" s="9" t="s">
        <v>183</v>
      </c>
      <c r="AO300" s="11">
        <v>267.69982739660759</v>
      </c>
      <c r="AP300" s="11">
        <v>685.84460566569521</v>
      </c>
      <c r="AQ300" s="11">
        <v>25.663490907962615</v>
      </c>
      <c r="AR300" s="11">
        <v>264.18783759149807</v>
      </c>
      <c r="AS300" s="11">
        <v>39.189515444770926</v>
      </c>
      <c r="AT300" s="11">
        <v>1341.7030752980554</v>
      </c>
      <c r="AU300" s="11">
        <v>58.847419987819038</v>
      </c>
      <c r="AV300" s="11">
        <v>109.64352758256955</v>
      </c>
      <c r="AW300" s="11">
        <v>22.278307961310958</v>
      </c>
      <c r="AX300" s="11">
        <v>7.5367075730236843</v>
      </c>
      <c r="AZ300" s="13">
        <v>3.2525529028687821</v>
      </c>
      <c r="BA300" s="13">
        <v>2.1329767236203123</v>
      </c>
      <c r="BB300" s="13">
        <v>0.14397218399367026</v>
      </c>
      <c r="BC300" s="13">
        <v>1.4979450391437938</v>
      </c>
      <c r="BD300" s="13">
        <v>0.7171681326393079</v>
      </c>
      <c r="BE300" s="13">
        <v>6.3865066384187434</v>
      </c>
      <c r="BF300" s="13">
        <v>0.87506113521886908</v>
      </c>
      <c r="BG300" s="13">
        <v>1.1764750509609712</v>
      </c>
      <c r="BH300" s="13">
        <v>0.50282141068678832</v>
      </c>
      <c r="BI300" s="13">
        <v>0.24622423641068375</v>
      </c>
    </row>
    <row r="301" spans="1:61" x14ac:dyDescent="0.2">
      <c r="A301" s="9"/>
      <c r="B301" s="9" t="s">
        <v>70</v>
      </c>
      <c r="C301" s="9"/>
      <c r="D301" s="16" t="s">
        <v>252</v>
      </c>
      <c r="E301" s="9" t="s">
        <v>38</v>
      </c>
      <c r="F301" s="9" t="s">
        <v>180</v>
      </c>
      <c r="G301" s="16" t="s">
        <v>236</v>
      </c>
      <c r="H301" s="10">
        <v>57.183648078611299</v>
      </c>
      <c r="I301" s="10">
        <v>0.39101240659952685</v>
      </c>
      <c r="J301" s="10">
        <v>17.433317122121963</v>
      </c>
      <c r="K301" s="10">
        <v>3.3941029116341346</v>
      </c>
      <c r="L301" s="10">
        <v>8.0149999999999999E-2</v>
      </c>
      <c r="M301" s="10">
        <v>0.8104894679895196</v>
      </c>
      <c r="N301" s="10">
        <v>2.7163029442038926</v>
      </c>
      <c r="O301" s="10">
        <v>3.0169208215937986</v>
      </c>
      <c r="P301" s="10">
        <v>9.2786298503213818</v>
      </c>
      <c r="Q301" s="10">
        <v>0.16040795411213044</v>
      </c>
      <c r="R301" s="10">
        <v>9.2999999999999999E-2</v>
      </c>
      <c r="S301" s="10">
        <v>9.4186496746869325E-2</v>
      </c>
      <c r="T301" s="10">
        <v>0.30615873450182973</v>
      </c>
      <c r="U301" s="10">
        <f t="shared" ref="U301" si="84">SUM(H301:Q301)</f>
        <v>94.464981557187656</v>
      </c>
      <c r="W301" s="10">
        <f t="shared" ref="W301" si="85">H301*100/U301</f>
        <v>60.534228807310136</v>
      </c>
      <c r="X301" s="10">
        <f t="shared" ref="X301" si="86">I301*100/U301</f>
        <v>0.41392312807769294</v>
      </c>
      <c r="Y301" s="10">
        <f t="shared" ref="Y301" si="87">J301*100/U301</f>
        <v>18.454793336902416</v>
      </c>
      <c r="Z301" s="10">
        <f t="shared" ref="Z301" si="88">K301*100/U301</f>
        <v>3.5929747253265449</v>
      </c>
      <c r="AA301" s="10">
        <f t="shared" ref="AA301" si="89">L301*100/U301</f>
        <v>8.4846255912809782E-2</v>
      </c>
      <c r="AB301" s="10">
        <f t="shared" ref="AB301" si="90">M301*100/U301</f>
        <v>0.85797875003962354</v>
      </c>
      <c r="AC301" s="10">
        <f t="shared" ref="AC301" si="91">N301*100/U301</f>
        <v>2.8754601963897959</v>
      </c>
      <c r="AD301" s="10">
        <f t="shared" ref="AD301" si="92">O301*100/U301</f>
        <v>3.1936922781987747</v>
      </c>
      <c r="AE301" s="10">
        <f t="shared" ref="AE301" si="93">P301*100/U301</f>
        <v>9.8222957305128364</v>
      </c>
      <c r="AF301" s="10">
        <f t="shared" ref="AF301" si="94">Q301*100/U301</f>
        <v>0.16980679132935828</v>
      </c>
      <c r="AG301" s="10">
        <v>9.2999999999999999E-2</v>
      </c>
      <c r="AH301" s="10">
        <v>9.4186496746869325E-2</v>
      </c>
      <c r="AI301" s="10">
        <v>0.30615873450182973</v>
      </c>
      <c r="AJ301" s="10">
        <f t="shared" ref="AJ301" si="95">SUM(W301:AF301)</f>
        <v>99.999999999999986</v>
      </c>
      <c r="AM301" s="10" t="s">
        <v>39</v>
      </c>
      <c r="AN301" s="9" t="s">
        <v>183</v>
      </c>
      <c r="AO301" s="11">
        <v>227.235929202633</v>
      </c>
      <c r="AP301" s="11">
        <v>581.99458170270941</v>
      </c>
      <c r="AQ301" s="11">
        <v>17.752732754831069</v>
      </c>
      <c r="AR301" s="11">
        <v>155.4961647093412</v>
      </c>
      <c r="AS301" s="11">
        <v>24.84470431666599</v>
      </c>
      <c r="AT301" s="11">
        <v>852.60616971831075</v>
      </c>
      <c r="AU301" s="11">
        <v>37.995242319631906</v>
      </c>
      <c r="AV301" s="11">
        <v>70.238912781410875</v>
      </c>
      <c r="AW301" s="11">
        <v>11.403620231189688</v>
      </c>
      <c r="AX301" s="11">
        <v>4.2355862127377755</v>
      </c>
      <c r="AZ301" s="13">
        <v>3.5789658849414696</v>
      </c>
      <c r="BA301" s="13">
        <v>1.7168840160229928</v>
      </c>
      <c r="BB301" s="13">
        <v>0.15640157557006171</v>
      </c>
      <c r="BC301" s="13">
        <v>1.0324945336700255</v>
      </c>
      <c r="BD301" s="13">
        <v>0.57142819928331778</v>
      </c>
      <c r="BE301" s="13">
        <v>6.138764421971838</v>
      </c>
      <c r="BF301" s="13">
        <v>0.31384070156015959</v>
      </c>
      <c r="BG301" s="13">
        <v>1.0500717460820927</v>
      </c>
      <c r="BH301" s="13">
        <v>0.269809654669948</v>
      </c>
      <c r="BI301" s="13">
        <v>0.21055099063519481</v>
      </c>
    </row>
    <row r="302" spans="1:61" x14ac:dyDescent="0.2">
      <c r="A302" s="9"/>
      <c r="B302" s="9"/>
      <c r="C302" s="9"/>
      <c r="D302" s="9"/>
      <c r="E302" s="9"/>
      <c r="F302" s="9"/>
      <c r="AN302" s="9"/>
    </row>
    <row r="303" spans="1:61" x14ac:dyDescent="0.2">
      <c r="A303" s="25" t="s">
        <v>99</v>
      </c>
      <c r="B303" s="9" t="s">
        <v>100</v>
      </c>
      <c r="C303" s="14" t="s">
        <v>254</v>
      </c>
      <c r="D303" s="16" t="s">
        <v>252</v>
      </c>
      <c r="E303" s="9" t="s">
        <v>38</v>
      </c>
      <c r="F303" s="9" t="s">
        <v>180</v>
      </c>
      <c r="G303" s="16" t="s">
        <v>236</v>
      </c>
      <c r="H303" s="10">
        <v>67.399889098986705</v>
      </c>
      <c r="I303" s="10">
        <v>0.43554601607368254</v>
      </c>
      <c r="J303" s="10">
        <v>13.591694119833434</v>
      </c>
      <c r="K303" s="10">
        <v>2.9235182086406688</v>
      </c>
      <c r="L303" s="10">
        <v>8.0350000000000005E-2</v>
      </c>
      <c r="M303" s="10">
        <v>0.41241813291466911</v>
      </c>
      <c r="N303" s="10">
        <v>1.6882467336553519</v>
      </c>
      <c r="O303" s="10">
        <v>4.8910938381360971</v>
      </c>
      <c r="P303" s="10">
        <v>2.7421613020044053</v>
      </c>
      <c r="Q303" s="10">
        <v>7.039942847634334E-2</v>
      </c>
      <c r="R303" s="10">
        <v>3.5249999999999997E-2</v>
      </c>
      <c r="S303" s="10">
        <v>2.41168567833328E-2</v>
      </c>
      <c r="T303" s="10">
        <v>0.27250507497371212</v>
      </c>
      <c r="U303" s="10">
        <f t="shared" si="60"/>
        <v>94.235316878721363</v>
      </c>
      <c r="W303" s="10">
        <f t="shared" si="61"/>
        <v>71.522961169355199</v>
      </c>
      <c r="X303" s="10">
        <f t="shared" si="62"/>
        <v>0.46218979306263702</v>
      </c>
      <c r="Y303" s="10">
        <f t="shared" si="63"/>
        <v>14.423142586049375</v>
      </c>
      <c r="Z303" s="10">
        <f t="shared" si="64"/>
        <v>3.1023593971707744</v>
      </c>
      <c r="AA303" s="10">
        <f t="shared" si="65"/>
        <v>8.5265272788766194E-2</v>
      </c>
      <c r="AB303" s="10">
        <f t="shared" si="66"/>
        <v>0.43764710150594766</v>
      </c>
      <c r="AC303" s="10">
        <f t="shared" si="67"/>
        <v>1.7915223183555331</v>
      </c>
      <c r="AD303" s="10">
        <f t="shared" si="68"/>
        <v>5.1902980752224988</v>
      </c>
      <c r="AE303" s="10">
        <f t="shared" si="69"/>
        <v>2.9099082942900298</v>
      </c>
      <c r="AF303" s="10">
        <f t="shared" si="70"/>
        <v>7.470599219923646E-2</v>
      </c>
      <c r="AG303" s="10">
        <v>3.5249999999999997E-2</v>
      </c>
      <c r="AH303" s="10">
        <v>2.41168567833328E-2</v>
      </c>
      <c r="AI303" s="10">
        <v>0.27250507497371212</v>
      </c>
      <c r="AJ303" s="10">
        <f t="shared" si="71"/>
        <v>100</v>
      </c>
      <c r="AM303" s="10" t="s">
        <v>39</v>
      </c>
      <c r="AN303" s="9" t="s">
        <v>183</v>
      </c>
      <c r="AO303" s="11">
        <v>92.893061117843175</v>
      </c>
      <c r="AP303" s="11">
        <v>65.972464870873679</v>
      </c>
      <c r="AQ303" s="11">
        <v>44.592543205603441</v>
      </c>
      <c r="AR303" s="11">
        <v>280.89148124928522</v>
      </c>
      <c r="AS303" s="11">
        <v>10.580971236311834</v>
      </c>
      <c r="AT303" s="11">
        <v>428.08697206593098</v>
      </c>
      <c r="AU303" s="11">
        <v>23.300092149613963</v>
      </c>
      <c r="AV303" s="11">
        <v>48.157462127112616</v>
      </c>
      <c r="AW303" s="11">
        <v>12.141796984772325</v>
      </c>
      <c r="AX303" s="11">
        <v>3.9630297310973219</v>
      </c>
      <c r="AZ303" s="13">
        <v>1.4686392962731007</v>
      </c>
      <c r="BA303" s="13">
        <v>1.148580613401911</v>
      </c>
      <c r="BB303" s="13">
        <v>0.40891362119538355</v>
      </c>
      <c r="BC303" s="13">
        <v>2.5420679053060313</v>
      </c>
      <c r="BD303" s="13">
        <v>0.19003424340416056</v>
      </c>
      <c r="BE303" s="13">
        <v>6.9178854685854452</v>
      </c>
      <c r="BF303" s="13">
        <v>0.46786585036424838</v>
      </c>
      <c r="BG303" s="13">
        <v>0.92462327284056223</v>
      </c>
      <c r="BH303" s="13">
        <v>0.16367142335473095</v>
      </c>
      <c r="BI303" s="13">
        <v>0.27931433544773926</v>
      </c>
    </row>
    <row r="304" spans="1:61" x14ac:dyDescent="0.2">
      <c r="A304" s="25"/>
      <c r="B304" s="9"/>
      <c r="C304" s="9"/>
      <c r="D304" s="9"/>
      <c r="E304" s="9"/>
      <c r="F304" s="9"/>
      <c r="AN304" s="9"/>
    </row>
    <row r="305" spans="1:61" x14ac:dyDescent="0.2">
      <c r="A305" s="25" t="s">
        <v>101</v>
      </c>
      <c r="B305" s="14" t="s">
        <v>102</v>
      </c>
      <c r="C305" s="14" t="s">
        <v>254</v>
      </c>
      <c r="D305" s="16" t="s">
        <v>252</v>
      </c>
      <c r="E305" s="14" t="s">
        <v>38</v>
      </c>
      <c r="F305" s="9" t="s">
        <v>181</v>
      </c>
      <c r="G305" s="16" t="s">
        <v>236</v>
      </c>
      <c r="H305" s="10">
        <v>63.165932909096703</v>
      </c>
      <c r="I305" s="10">
        <v>0.87551631108089101</v>
      </c>
      <c r="J305" s="10">
        <v>15.220508543442381</v>
      </c>
      <c r="K305" s="10">
        <v>5.2259357274058571</v>
      </c>
      <c r="L305" s="10">
        <v>0.1406</v>
      </c>
      <c r="M305" s="10">
        <v>1.2165050580916339</v>
      </c>
      <c r="N305" s="10">
        <v>3.5556478505113125</v>
      </c>
      <c r="O305" s="10">
        <v>4.9460765216647049</v>
      </c>
      <c r="P305" s="10">
        <v>2.8658541433412976</v>
      </c>
      <c r="Q305" s="10">
        <v>0.23365435521345373</v>
      </c>
      <c r="R305" s="10">
        <v>8.1900000000000001E-2</v>
      </c>
      <c r="S305" s="10">
        <v>1.4623975417820622E-3</v>
      </c>
      <c r="T305" s="10">
        <v>0.14486703295705033</v>
      </c>
      <c r="U305" s="10">
        <f t="shared" si="60"/>
        <v>97.446231419848232</v>
      </c>
      <c r="W305" s="10">
        <f t="shared" si="61"/>
        <v>64.821319397099657</v>
      </c>
      <c r="X305" s="10">
        <f t="shared" si="62"/>
        <v>0.89846092385935239</v>
      </c>
      <c r="Y305" s="10">
        <f t="shared" si="63"/>
        <v>15.619391660068045</v>
      </c>
      <c r="Z305" s="10">
        <f t="shared" si="64"/>
        <v>5.362891567237579</v>
      </c>
      <c r="AA305" s="10">
        <f t="shared" si="65"/>
        <v>0.14428469726471335</v>
      </c>
      <c r="AB305" s="10">
        <f t="shared" si="66"/>
        <v>1.2483859461432711</v>
      </c>
      <c r="AC305" s="10">
        <f t="shared" si="67"/>
        <v>3.6488305383424855</v>
      </c>
      <c r="AD305" s="10">
        <f t="shared" si="68"/>
        <v>5.0756981050960048</v>
      </c>
      <c r="AE305" s="10">
        <f t="shared" si="69"/>
        <v>2.940959441513681</v>
      </c>
      <c r="AF305" s="10">
        <f t="shared" si="70"/>
        <v>0.23977772337521314</v>
      </c>
      <c r="AG305" s="10">
        <v>8.1900000000000001E-2</v>
      </c>
      <c r="AH305" s="10">
        <v>1.4623975417820622E-3</v>
      </c>
      <c r="AI305" s="10">
        <v>0.14486703295705033</v>
      </c>
      <c r="AJ305" s="10">
        <f t="shared" si="71"/>
        <v>100</v>
      </c>
      <c r="AM305" s="10" t="s">
        <v>39</v>
      </c>
      <c r="AN305" s="9" t="s">
        <v>183</v>
      </c>
      <c r="AO305" s="11">
        <v>91.858056771510959</v>
      </c>
      <c r="AP305" s="11">
        <v>145.27208573274547</v>
      </c>
      <c r="AQ305" s="11">
        <v>40.640803280440572</v>
      </c>
      <c r="AR305" s="11">
        <v>270.02068436114808</v>
      </c>
      <c r="AS305" s="11">
        <v>12.142713865418566</v>
      </c>
      <c r="AT305" s="11">
        <v>403.12276056049126</v>
      </c>
      <c r="AU305" s="11">
        <v>29.00491718763395</v>
      </c>
      <c r="AV305" s="11">
        <v>58.798796708583055</v>
      </c>
      <c r="AW305" s="11">
        <v>16.586313136231606</v>
      </c>
      <c r="AX305" s="11">
        <v>5.0972059999906154</v>
      </c>
      <c r="AZ305" s="13">
        <v>1.0499375888983702</v>
      </c>
      <c r="BA305" s="13">
        <v>0.76122572923958631</v>
      </c>
      <c r="BB305" s="13">
        <v>0.24140637148581701</v>
      </c>
      <c r="BC305" s="13">
        <v>1.9846520300544386</v>
      </c>
      <c r="BD305" s="13">
        <v>0.5562577221748245</v>
      </c>
      <c r="BE305" s="13">
        <v>2.6001418056151686</v>
      </c>
      <c r="BF305" s="13">
        <v>0.27119597570437742</v>
      </c>
      <c r="BG305" s="13">
        <v>0.98781978470419529</v>
      </c>
      <c r="BH305" s="13">
        <v>0.20285060965611254</v>
      </c>
      <c r="BI305" s="13">
        <v>0.20174741347962857</v>
      </c>
    </row>
    <row r="306" spans="1:61" x14ac:dyDescent="0.2">
      <c r="A306" s="25"/>
      <c r="B306" s="14"/>
      <c r="C306" s="14"/>
      <c r="D306" s="14"/>
      <c r="E306" s="14"/>
      <c r="F306" s="9"/>
      <c r="AN306" s="9"/>
    </row>
    <row r="307" spans="1:61" x14ac:dyDescent="0.2">
      <c r="A307" s="25" t="s">
        <v>103</v>
      </c>
      <c r="B307" s="9" t="s">
        <v>104</v>
      </c>
      <c r="C307" s="9" t="s">
        <v>37</v>
      </c>
      <c r="D307" s="16" t="s">
        <v>252</v>
      </c>
      <c r="E307" s="9" t="s">
        <v>38</v>
      </c>
      <c r="F307" s="9" t="s">
        <v>180</v>
      </c>
      <c r="G307" s="16" t="s">
        <v>236</v>
      </c>
      <c r="H307" s="10">
        <v>58.182164380997698</v>
      </c>
      <c r="I307" s="10">
        <v>0.42921039991083637</v>
      </c>
      <c r="J307" s="10">
        <v>18.145276200569917</v>
      </c>
      <c r="K307" s="10">
        <v>3.6074800964951854</v>
      </c>
      <c r="L307" s="10">
        <v>0.10705000000000001</v>
      </c>
      <c r="M307" s="10">
        <v>0.85130130887939592</v>
      </c>
      <c r="N307" s="10">
        <v>3.1321032153880455</v>
      </c>
      <c r="O307" s="10">
        <v>3.4774873886275017</v>
      </c>
      <c r="P307" s="10">
        <v>8.9581594643342299</v>
      </c>
      <c r="Q307" s="10">
        <v>0.15905032725616075</v>
      </c>
      <c r="R307" s="10">
        <v>9.5000000000000001E-2</v>
      </c>
      <c r="S307" s="10">
        <v>0.14580498046158763</v>
      </c>
      <c r="T307" s="10">
        <v>0.44738356540399105</v>
      </c>
      <c r="U307" s="10">
        <f t="shared" si="60"/>
        <v>97.049282782458988</v>
      </c>
      <c r="W307" s="10">
        <f t="shared" si="61"/>
        <v>59.951153386075042</v>
      </c>
      <c r="X307" s="10">
        <f t="shared" si="62"/>
        <v>0.44226024923124246</v>
      </c>
      <c r="Y307" s="10">
        <f t="shared" si="63"/>
        <v>18.696970941293298</v>
      </c>
      <c r="Z307" s="10">
        <f t="shared" si="64"/>
        <v>3.7171630671207945</v>
      </c>
      <c r="AA307" s="10">
        <f t="shared" si="65"/>
        <v>0.11030478220015097</v>
      </c>
      <c r="AB307" s="10">
        <f t="shared" si="66"/>
        <v>0.87718454425637749</v>
      </c>
      <c r="AC307" s="10">
        <f t="shared" si="67"/>
        <v>3.2273326763360193</v>
      </c>
      <c r="AD307" s="10">
        <f t="shared" si="68"/>
        <v>3.5832180196761172</v>
      </c>
      <c r="AE307" s="10">
        <f t="shared" si="69"/>
        <v>9.2305261898889146</v>
      </c>
      <c r="AF307" s="10">
        <f t="shared" si="70"/>
        <v>0.16388614392203218</v>
      </c>
      <c r="AG307" s="10">
        <v>9.5000000000000001E-2</v>
      </c>
      <c r="AH307" s="10">
        <v>0.14580498046158763</v>
      </c>
      <c r="AI307" s="10">
        <v>0.44738356540399105</v>
      </c>
      <c r="AJ307" s="10">
        <f t="shared" si="71"/>
        <v>99.999999999999972</v>
      </c>
      <c r="AM307" s="10" t="s">
        <v>39</v>
      </c>
      <c r="AN307" s="9" t="s">
        <v>183</v>
      </c>
      <c r="AO307" s="11">
        <v>309.83900330300679</v>
      </c>
      <c r="AP307" s="11">
        <v>793.34436122598277</v>
      </c>
      <c r="AQ307" s="11">
        <v>26.257834943305415</v>
      </c>
      <c r="AR307" s="11">
        <v>277.85454727105895</v>
      </c>
      <c r="AS307" s="11">
        <v>41.932781411745502</v>
      </c>
      <c r="AT307" s="11">
        <v>1703.8346515392852</v>
      </c>
      <c r="AU307" s="11">
        <v>61.801661765050795</v>
      </c>
      <c r="AV307" s="11">
        <v>118.67636924777686</v>
      </c>
      <c r="AW307" s="11">
        <v>25.384907908178182</v>
      </c>
      <c r="AX307" s="11">
        <v>8.4808250779007164</v>
      </c>
      <c r="AZ307" s="13">
        <v>3.2130304642521805</v>
      </c>
      <c r="BA307" s="13">
        <v>10.551480004305571</v>
      </c>
      <c r="BB307" s="13">
        <v>0.40358292307860422</v>
      </c>
      <c r="BC307" s="13">
        <v>3.1230851113267026</v>
      </c>
      <c r="BD307" s="13">
        <v>1.0843817273077387</v>
      </c>
      <c r="BE307" s="13">
        <v>31.674286172115313</v>
      </c>
      <c r="BF307" s="13">
        <v>0.44558998132601624</v>
      </c>
      <c r="BG307" s="13">
        <v>2.1254937732276837</v>
      </c>
      <c r="BH307" s="13">
        <v>0.47825166499007699</v>
      </c>
      <c r="BI307" s="13">
        <v>0.13433626923394734</v>
      </c>
    </row>
    <row r="308" spans="1:61" x14ac:dyDescent="0.2">
      <c r="A308" s="9"/>
      <c r="B308" s="9" t="s">
        <v>105</v>
      </c>
      <c r="C308" s="9"/>
      <c r="D308" s="16" t="s">
        <v>252</v>
      </c>
      <c r="E308" s="9" t="s">
        <v>38</v>
      </c>
      <c r="F308" s="9" t="s">
        <v>180</v>
      </c>
      <c r="G308" s="16" t="s">
        <v>236</v>
      </c>
      <c r="H308" s="10">
        <v>59.785527583171721</v>
      </c>
      <c r="I308" s="10">
        <v>0.44878708399350925</v>
      </c>
      <c r="J308" s="10">
        <v>18.131246593238078</v>
      </c>
      <c r="K308" s="10">
        <v>2.5864482945614813</v>
      </c>
      <c r="L308" s="10">
        <v>9.7199999999999995E-2</v>
      </c>
      <c r="M308" s="10">
        <v>0.47273468657276541</v>
      </c>
      <c r="N308" s="10">
        <v>2.2553950441042621</v>
      </c>
      <c r="O308" s="10">
        <v>4.5247092073359987</v>
      </c>
      <c r="P308" s="10">
        <v>8.5392435540142362</v>
      </c>
      <c r="Q308" s="10">
        <v>5.1162989963769417E-2</v>
      </c>
      <c r="R308" s="10">
        <v>0.1898</v>
      </c>
      <c r="S308" s="10">
        <v>0.11792167974133871</v>
      </c>
      <c r="T308" s="10">
        <v>0.64892732014733845</v>
      </c>
      <c r="U308" s="10">
        <f t="shared" si="60"/>
        <v>96.892455036955823</v>
      </c>
      <c r="W308" s="10">
        <f t="shared" si="61"/>
        <v>61.702975283647092</v>
      </c>
      <c r="X308" s="10">
        <f t="shared" si="62"/>
        <v>0.46318063034148227</v>
      </c>
      <c r="Y308" s="10">
        <f t="shared" si="63"/>
        <v>18.712753832403799</v>
      </c>
      <c r="Z308" s="10">
        <f t="shared" si="64"/>
        <v>2.6694011350780427</v>
      </c>
      <c r="AA308" s="10">
        <f t="shared" si="65"/>
        <v>0.10031740857730033</v>
      </c>
      <c r="AB308" s="10">
        <f t="shared" si="66"/>
        <v>0.48789628293808768</v>
      </c>
      <c r="AC308" s="10">
        <f t="shared" si="67"/>
        <v>2.3277303101093167</v>
      </c>
      <c r="AD308" s="10">
        <f t="shared" si="68"/>
        <v>4.6698261547921618</v>
      </c>
      <c r="AE308" s="10">
        <f t="shared" si="69"/>
        <v>8.813115067377824</v>
      </c>
      <c r="AF308" s="10">
        <f t="shared" si="70"/>
        <v>5.2803894734894788E-2</v>
      </c>
      <c r="AG308" s="10">
        <v>0.1898</v>
      </c>
      <c r="AH308" s="10">
        <v>0.11792167974133871</v>
      </c>
      <c r="AI308" s="10">
        <v>0.64892732014733845</v>
      </c>
      <c r="AJ308" s="10">
        <f t="shared" si="71"/>
        <v>99.999999999999986</v>
      </c>
    </row>
    <row r="309" spans="1:61" x14ac:dyDescent="0.2">
      <c r="A309" s="9"/>
      <c r="B309" s="9" t="s">
        <v>106</v>
      </c>
      <c r="C309" s="9"/>
      <c r="D309" s="16" t="s">
        <v>252</v>
      </c>
      <c r="E309" s="9" t="s">
        <v>38</v>
      </c>
      <c r="F309" s="9" t="s">
        <v>180</v>
      </c>
      <c r="G309" s="16" t="s">
        <v>236</v>
      </c>
      <c r="H309" s="10">
        <v>58.286828543091502</v>
      </c>
      <c r="I309" s="10">
        <v>0.41588655314208595</v>
      </c>
      <c r="J309" s="10">
        <v>17.774352566071084</v>
      </c>
      <c r="K309" s="10">
        <v>2.6843413984548565</v>
      </c>
      <c r="L309" s="10">
        <v>0.1061</v>
      </c>
      <c r="M309" s="10">
        <v>0.41786262675327557</v>
      </c>
      <c r="N309" s="10">
        <v>2.1811227618952485</v>
      </c>
      <c r="O309" s="10">
        <v>4.592297362473662</v>
      </c>
      <c r="P309" s="10">
        <v>8.1315103520568357</v>
      </c>
      <c r="Q309" s="10">
        <v>8.0887310892088518E-2</v>
      </c>
      <c r="R309" s="10">
        <v>0.17754999999999999</v>
      </c>
      <c r="S309" s="10">
        <v>0.13233593489490342</v>
      </c>
      <c r="T309" s="10">
        <v>0.62344646318119867</v>
      </c>
      <c r="U309" s="10">
        <f t="shared" si="60"/>
        <v>94.671189474830655</v>
      </c>
      <c r="W309" s="10">
        <f t="shared" si="61"/>
        <v>61.567652066511407</v>
      </c>
      <c r="X309" s="10">
        <f t="shared" si="62"/>
        <v>0.43929579362964888</v>
      </c>
      <c r="Y309" s="10">
        <f t="shared" si="63"/>
        <v>18.774827552786359</v>
      </c>
      <c r="Z309" s="10">
        <f t="shared" si="64"/>
        <v>2.8354364335609383</v>
      </c>
      <c r="AA309" s="10">
        <f t="shared" si="65"/>
        <v>0.11207211041560623</v>
      </c>
      <c r="AB309" s="10">
        <f t="shared" si="66"/>
        <v>0.4413830956083728</v>
      </c>
      <c r="AC309" s="10">
        <f t="shared" si="67"/>
        <v>2.3038928463818689</v>
      </c>
      <c r="AD309" s="10">
        <f t="shared" si="68"/>
        <v>4.8507865887695152</v>
      </c>
      <c r="AE309" s="10">
        <f t="shared" si="69"/>
        <v>8.5892132518506958</v>
      </c>
      <c r="AF309" s="10">
        <f t="shared" si="70"/>
        <v>8.5440260485575986E-2</v>
      </c>
      <c r="AG309" s="10">
        <v>0.17754999999999999</v>
      </c>
      <c r="AH309" s="10">
        <v>0.13233593489490342</v>
      </c>
      <c r="AI309" s="10">
        <v>0.62344646318119867</v>
      </c>
      <c r="AJ309" s="10">
        <f t="shared" si="71"/>
        <v>99.999999999999986</v>
      </c>
      <c r="AM309" s="10" t="s">
        <v>39</v>
      </c>
      <c r="AN309" s="9" t="s">
        <v>183</v>
      </c>
      <c r="AO309" s="11">
        <v>354.59391291973833</v>
      </c>
      <c r="AP309" s="11">
        <v>214.73423080089967</v>
      </c>
      <c r="AQ309" s="11">
        <v>30.807736145559048</v>
      </c>
      <c r="AR309" s="11">
        <v>352.86162779258694</v>
      </c>
      <c r="AS309" s="11">
        <v>54.283053347625696</v>
      </c>
      <c r="AT309" s="11">
        <v>69.474172612640999</v>
      </c>
      <c r="AU309" s="11">
        <v>74.596078773764944</v>
      </c>
      <c r="AV309" s="11">
        <v>142.99920182771666</v>
      </c>
      <c r="AW309" s="11">
        <v>32.978827690110364</v>
      </c>
      <c r="AX309" s="11">
        <v>10.032720556998386</v>
      </c>
      <c r="AZ309" s="13">
        <v>6.517436119464791</v>
      </c>
      <c r="BA309" s="13">
        <v>2.4651489695943281</v>
      </c>
      <c r="BB309" s="13">
        <v>0.3000673500577451</v>
      </c>
      <c r="BC309" s="13">
        <v>5.6881294400165014</v>
      </c>
      <c r="BD309" s="13">
        <v>0.76050557740023605</v>
      </c>
      <c r="BE309" s="13">
        <v>1.4735472011141155</v>
      </c>
      <c r="BF309" s="13">
        <v>0.78325882712453188</v>
      </c>
      <c r="BG309" s="13">
        <v>0.61489656785918168</v>
      </c>
      <c r="BH309" s="13">
        <v>0.20183042546347546</v>
      </c>
      <c r="BI309" s="13">
        <v>0.39538951715130638</v>
      </c>
    </row>
    <row r="310" spans="1:61" x14ac:dyDescent="0.2">
      <c r="A310" s="14"/>
      <c r="B310" s="14" t="s">
        <v>107</v>
      </c>
      <c r="C310" s="9"/>
      <c r="D310" s="16" t="s">
        <v>252</v>
      </c>
      <c r="E310" s="9" t="s">
        <v>38</v>
      </c>
      <c r="F310" s="9" t="s">
        <v>180</v>
      </c>
      <c r="G310" s="16" t="s">
        <v>236</v>
      </c>
      <c r="H310" s="10">
        <v>59.4331423570776</v>
      </c>
      <c r="I310" s="10">
        <v>0.4283319396647271</v>
      </c>
      <c r="J310" s="10">
        <v>17.92859511455703</v>
      </c>
      <c r="K310" s="10">
        <v>2.7526197500056675</v>
      </c>
      <c r="L310" s="10">
        <v>0.11560000000000001</v>
      </c>
      <c r="M310" s="10">
        <v>0.43232231751931088</v>
      </c>
      <c r="N310" s="10">
        <v>2.1768884780915383</v>
      </c>
      <c r="O310" s="10">
        <v>4.4818748841364693</v>
      </c>
      <c r="P310" s="10">
        <v>8.4699288195165821</v>
      </c>
      <c r="Q310" s="10">
        <v>3.7550435400841541E-2</v>
      </c>
      <c r="R310" s="10">
        <v>0.15675</v>
      </c>
      <c r="S310" s="10">
        <v>7.9559398288375577E-2</v>
      </c>
      <c r="T310" s="10">
        <v>0.63354482194631312</v>
      </c>
      <c r="U310" s="10">
        <f t="shared" si="60"/>
        <v>96.256854095969771</v>
      </c>
      <c r="W310" s="10">
        <f t="shared" si="61"/>
        <v>61.744322433207415</v>
      </c>
      <c r="X310" s="10">
        <f t="shared" si="62"/>
        <v>0.44498850880548485</v>
      </c>
      <c r="Y310" s="10">
        <f t="shared" si="63"/>
        <v>18.625785439322488</v>
      </c>
      <c r="Z310" s="10">
        <f t="shared" si="64"/>
        <v>2.8596610349027793</v>
      </c>
      <c r="AA310" s="10">
        <f t="shared" si="65"/>
        <v>0.12009534394791749</v>
      </c>
      <c r="AB310" s="10">
        <f t="shared" si="66"/>
        <v>0.44913406071663009</v>
      </c>
      <c r="AC310" s="10">
        <f t="shared" si="67"/>
        <v>2.2615412674105704</v>
      </c>
      <c r="AD310" s="10">
        <f t="shared" si="68"/>
        <v>4.6561618143763157</v>
      </c>
      <c r="AE310" s="10">
        <f t="shared" si="69"/>
        <v>8.7992994359361827</v>
      </c>
      <c r="AF310" s="10">
        <f t="shared" si="70"/>
        <v>3.9010661374205204E-2</v>
      </c>
      <c r="AG310" s="10">
        <v>0.15675</v>
      </c>
      <c r="AH310" s="10">
        <v>7.9559398288375577E-2</v>
      </c>
      <c r="AI310" s="10">
        <v>0.63354482194631312</v>
      </c>
      <c r="AJ310" s="10">
        <f t="shared" si="71"/>
        <v>100</v>
      </c>
      <c r="AM310" s="10" t="s">
        <v>39</v>
      </c>
      <c r="AN310" s="9" t="s">
        <v>183</v>
      </c>
      <c r="AO310" s="11">
        <v>357.74953337629847</v>
      </c>
      <c r="AP310" s="11">
        <v>224.75647267772368</v>
      </c>
      <c r="AQ310" s="11">
        <v>30.794002384327488</v>
      </c>
      <c r="AR310" s="11">
        <v>355.73834957610546</v>
      </c>
      <c r="AS310" s="11">
        <v>55.302220134615027</v>
      </c>
      <c r="AT310" s="11">
        <v>86.126259735563565</v>
      </c>
      <c r="AU310" s="11">
        <v>73.183494217117172</v>
      </c>
      <c r="AV310" s="11">
        <v>138.48706365697552</v>
      </c>
      <c r="AW310" s="11">
        <v>30.427255539463417</v>
      </c>
      <c r="AX310" s="11">
        <v>10.469308743664238</v>
      </c>
      <c r="AZ310" s="13">
        <v>4.1069646431599063</v>
      </c>
      <c r="BA310" s="13">
        <v>2.0407887719137312</v>
      </c>
      <c r="BB310" s="13">
        <v>0.6023306866374456</v>
      </c>
      <c r="BC310" s="13">
        <v>3.4506619908882228</v>
      </c>
      <c r="BD310" s="13">
        <v>1.0369166275240318</v>
      </c>
      <c r="BE310" s="13">
        <v>1.5287411103062534</v>
      </c>
      <c r="BF310" s="13">
        <v>0.93821239586344218</v>
      </c>
      <c r="BG310" s="13">
        <v>1.2533079260956284</v>
      </c>
      <c r="BH310" s="13">
        <v>0.40833376933959908</v>
      </c>
      <c r="BI310" s="13">
        <v>0.46420914969407234</v>
      </c>
    </row>
    <row r="311" spans="1:61" x14ac:dyDescent="0.2">
      <c r="A311" s="9"/>
      <c r="B311" s="9" t="s">
        <v>108</v>
      </c>
      <c r="C311" s="9"/>
      <c r="D311" s="16" t="s">
        <v>252</v>
      </c>
      <c r="E311" s="9" t="s">
        <v>38</v>
      </c>
      <c r="F311" s="9" t="s">
        <v>180</v>
      </c>
      <c r="G311" s="16" t="s">
        <v>236</v>
      </c>
      <c r="H311" s="10">
        <v>57.853844340160997</v>
      </c>
      <c r="I311" s="10">
        <v>0.40562278254627193</v>
      </c>
      <c r="J311" s="10">
        <v>17.547115980653295</v>
      </c>
      <c r="K311" s="10">
        <v>3.388661982141973</v>
      </c>
      <c r="L311" s="10">
        <v>5.8449999999999995E-2</v>
      </c>
      <c r="M311" s="10">
        <v>0.77540999424458323</v>
      </c>
      <c r="N311" s="10">
        <v>2.7402764723521984</v>
      </c>
      <c r="O311" s="10">
        <v>3.0093596928513202</v>
      </c>
      <c r="P311" s="10">
        <v>9.0992816046721003</v>
      </c>
      <c r="Q311" s="10">
        <v>0.14232345737907626</v>
      </c>
      <c r="R311" s="10">
        <v>0.15860000000000002</v>
      </c>
      <c r="S311" s="10">
        <v>7.5561174035953124E-2</v>
      </c>
      <c r="T311" s="10">
        <v>0.38874243204663217</v>
      </c>
      <c r="U311" s="10">
        <f t="shared" si="60"/>
        <v>95.020346307001802</v>
      </c>
      <c r="W311" s="10">
        <f t="shared" si="61"/>
        <v>60.885743515647341</v>
      </c>
      <c r="X311" s="10">
        <f t="shared" si="62"/>
        <v>0.42687992446980028</v>
      </c>
      <c r="Y311" s="10">
        <f t="shared" si="63"/>
        <v>18.466693358452108</v>
      </c>
      <c r="Z311" s="10">
        <f t="shared" si="64"/>
        <v>3.5662488233767586</v>
      </c>
      <c r="AA311" s="10">
        <f t="shared" si="65"/>
        <v>6.1513141418316396E-2</v>
      </c>
      <c r="AB311" s="10">
        <f t="shared" si="66"/>
        <v>0.81604627259440465</v>
      </c>
      <c r="AC311" s="10">
        <f t="shared" si="67"/>
        <v>2.8838839036627197</v>
      </c>
      <c r="AD311" s="10">
        <f t="shared" si="68"/>
        <v>3.1670687487586737</v>
      </c>
      <c r="AE311" s="10">
        <f t="shared" si="69"/>
        <v>9.5761402250347292</v>
      </c>
      <c r="AF311" s="10">
        <f t="shared" si="70"/>
        <v>0.14978208658516415</v>
      </c>
      <c r="AG311" s="10">
        <v>0.15860000000000002</v>
      </c>
      <c r="AH311" s="10">
        <v>7.5561174035953124E-2</v>
      </c>
      <c r="AI311" s="10">
        <v>0.38874243204663217</v>
      </c>
      <c r="AJ311" s="10">
        <f t="shared" si="71"/>
        <v>100.00000000000003</v>
      </c>
      <c r="AM311" s="10" t="s">
        <v>39</v>
      </c>
      <c r="AN311" s="9" t="s">
        <v>183</v>
      </c>
      <c r="AO311" s="11">
        <v>239.45080573557473</v>
      </c>
      <c r="AP311" s="11">
        <v>699.39087683146147</v>
      </c>
      <c r="AQ311" s="11">
        <v>21.043674710585478</v>
      </c>
      <c r="AR311" s="11">
        <v>201.7035263568149</v>
      </c>
      <c r="AS311" s="11">
        <v>27.910747049120499</v>
      </c>
      <c r="AT311" s="11">
        <v>1287.00046471008</v>
      </c>
      <c r="AU311" s="11">
        <v>43.783992622486046</v>
      </c>
      <c r="AV311" s="11">
        <v>79.992902190538743</v>
      </c>
      <c r="AW311" s="11">
        <v>16.504043436580165</v>
      </c>
      <c r="AX311" s="11">
        <v>5.5404017972966058</v>
      </c>
      <c r="AZ311" s="13">
        <v>1.9874416876052703</v>
      </c>
      <c r="BA311" s="13">
        <v>1.5526477465658444</v>
      </c>
      <c r="BB311" s="13">
        <v>0.38762448816898454</v>
      </c>
      <c r="BC311" s="13">
        <v>2.3175735178398029</v>
      </c>
      <c r="BD311" s="13">
        <v>0.19704987416679073</v>
      </c>
      <c r="BE311" s="13">
        <v>6.5122223514330049</v>
      </c>
      <c r="BF311" s="13">
        <v>0.32881778459487021</v>
      </c>
      <c r="BG311" s="13">
        <v>1.6190563403365041</v>
      </c>
      <c r="BH311" s="13">
        <v>0.57632119680537941</v>
      </c>
      <c r="BI311" s="13">
        <v>0.16078246015754749</v>
      </c>
    </row>
    <row r="312" spans="1:61" x14ac:dyDescent="0.2">
      <c r="A312" s="9"/>
      <c r="B312" s="9" t="s">
        <v>109</v>
      </c>
      <c r="C312" s="9"/>
      <c r="D312" s="16" t="s">
        <v>252</v>
      </c>
      <c r="E312" s="9" t="s">
        <v>38</v>
      </c>
      <c r="F312" s="9" t="s">
        <v>180</v>
      </c>
      <c r="G312" s="16" t="s">
        <v>236</v>
      </c>
      <c r="H312" s="10">
        <v>60.114155107978704</v>
      </c>
      <c r="I312" s="10">
        <v>0.41369242922297955</v>
      </c>
      <c r="J312" s="10">
        <v>17.996190452157514</v>
      </c>
      <c r="K312" s="10">
        <v>2.7124600846474944</v>
      </c>
      <c r="L312" s="10">
        <v>7.955000000000001E-2</v>
      </c>
      <c r="M312" s="10">
        <v>0.45798706407693351</v>
      </c>
      <c r="N312" s="10">
        <v>2.2351560589814676</v>
      </c>
      <c r="O312" s="10">
        <v>4.5219127480651888</v>
      </c>
      <c r="P312" s="10">
        <v>8.6652940914951273</v>
      </c>
      <c r="Q312" s="10">
        <v>5.7946412727537547E-2</v>
      </c>
      <c r="R312" s="10">
        <v>0.1958</v>
      </c>
      <c r="S312" s="10">
        <v>2.4644216055407179E-2</v>
      </c>
      <c r="T312" s="10">
        <v>0.59271816155117218</v>
      </c>
      <c r="U312" s="10">
        <f t="shared" si="60"/>
        <v>97.254344449352928</v>
      </c>
      <c r="W312" s="10">
        <f t="shared" si="61"/>
        <v>61.811279946763001</v>
      </c>
      <c r="X312" s="10">
        <f t="shared" si="62"/>
        <v>0.42537167009378984</v>
      </c>
      <c r="Y312" s="10">
        <f t="shared" si="63"/>
        <v>18.504253515923267</v>
      </c>
      <c r="Z312" s="10">
        <f t="shared" si="64"/>
        <v>2.7890374460958505</v>
      </c>
      <c r="AA312" s="10">
        <f t="shared" si="65"/>
        <v>8.1795831795902135E-2</v>
      </c>
      <c r="AB312" s="10">
        <f t="shared" si="66"/>
        <v>0.47091681782446143</v>
      </c>
      <c r="AC312" s="10">
        <f t="shared" si="67"/>
        <v>2.2982583160030123</v>
      </c>
      <c r="AD312" s="10">
        <f t="shared" si="68"/>
        <v>4.6495740356566406</v>
      </c>
      <c r="AE312" s="10">
        <f t="shared" si="69"/>
        <v>8.9099300813319928</v>
      </c>
      <c r="AF312" s="10">
        <f t="shared" si="70"/>
        <v>5.9582338512100361E-2</v>
      </c>
      <c r="AG312" s="10">
        <v>0.1958</v>
      </c>
      <c r="AH312" s="10">
        <v>2.4644216055407179E-2</v>
      </c>
      <c r="AI312" s="10">
        <v>0.59271816155117218</v>
      </c>
      <c r="AJ312" s="10">
        <f t="shared" si="71"/>
        <v>100.00000000000001</v>
      </c>
      <c r="AM312" s="10" t="s">
        <v>39</v>
      </c>
      <c r="AN312" s="9" t="s">
        <v>183</v>
      </c>
      <c r="AO312" s="11">
        <v>325.64205815118714</v>
      </c>
      <c r="AP312" s="11">
        <v>263.81036927350146</v>
      </c>
      <c r="AQ312" s="11">
        <v>30.99629706929646</v>
      </c>
      <c r="AR312" s="11">
        <v>348.64813600246418</v>
      </c>
      <c r="AS312" s="11">
        <v>53.530628669474687</v>
      </c>
      <c r="AT312" s="11">
        <v>132.42955281428718</v>
      </c>
      <c r="AU312" s="11">
        <v>75.392505218488267</v>
      </c>
      <c r="AV312" s="11">
        <v>140.58798209664093</v>
      </c>
      <c r="AW312" s="11">
        <v>31.423530694150905</v>
      </c>
      <c r="AX312" s="11">
        <v>10.385715586481368</v>
      </c>
      <c r="AZ312" s="13">
        <v>2.9372913645237082</v>
      </c>
      <c r="BA312" s="13">
        <v>1.0314985438593909</v>
      </c>
      <c r="BB312" s="13">
        <v>0.37970463909888164</v>
      </c>
      <c r="BC312" s="13">
        <v>1.9036188225734545</v>
      </c>
      <c r="BD312" s="13">
        <v>0.40576216531461812</v>
      </c>
      <c r="BE312" s="13">
        <v>1.2355677277572994</v>
      </c>
      <c r="BF312" s="13">
        <v>0.71019739915815949</v>
      </c>
      <c r="BG312" s="13">
        <v>1.3201211518874583</v>
      </c>
      <c r="BH312" s="13">
        <v>0.86760368246550645</v>
      </c>
      <c r="BI312" s="13">
        <v>0.20885674044414032</v>
      </c>
    </row>
    <row r="313" spans="1:61" x14ac:dyDescent="0.2">
      <c r="A313" s="9"/>
      <c r="B313" s="9" t="s">
        <v>110</v>
      </c>
      <c r="C313" s="9"/>
      <c r="D313" s="16" t="s">
        <v>252</v>
      </c>
      <c r="E313" s="9" t="s">
        <v>38</v>
      </c>
      <c r="F313" s="9" t="s">
        <v>180</v>
      </c>
      <c r="G313" s="16" t="s">
        <v>236</v>
      </c>
      <c r="H313" s="10">
        <v>54.304965400305399</v>
      </c>
      <c r="I313" s="10">
        <v>0.40954163388021625</v>
      </c>
      <c r="J313" s="10">
        <v>19.255295631107284</v>
      </c>
      <c r="K313" s="10">
        <v>3.9453211555361727</v>
      </c>
      <c r="L313" s="10">
        <v>0.15089999999999998</v>
      </c>
      <c r="M313" s="10">
        <v>0.66386916349211211</v>
      </c>
      <c r="N313" s="10">
        <v>4.0774668132625473</v>
      </c>
      <c r="O313" s="10">
        <v>5.0419256700519828</v>
      </c>
      <c r="P313" s="10">
        <v>8.6513465022387344</v>
      </c>
      <c r="Q313" s="10">
        <v>0.13576701215431047</v>
      </c>
      <c r="R313" s="10">
        <v>0.18059999999999998</v>
      </c>
      <c r="S313" s="10">
        <v>0.15516196801350979</v>
      </c>
      <c r="T313" s="10">
        <v>0.62678296256200938</v>
      </c>
      <c r="U313" s="10">
        <f t="shared" si="60"/>
        <v>96.636398982028751</v>
      </c>
      <c r="W313" s="10">
        <f t="shared" si="61"/>
        <v>56.195145899842949</v>
      </c>
      <c r="X313" s="10">
        <f t="shared" si="62"/>
        <v>0.42379645578099179</v>
      </c>
      <c r="Y313" s="10">
        <f t="shared" si="63"/>
        <v>19.92551029833815</v>
      </c>
      <c r="Z313" s="10">
        <f t="shared" si="64"/>
        <v>4.0826450458588326</v>
      </c>
      <c r="AA313" s="10">
        <f t="shared" si="65"/>
        <v>0.15615234175692175</v>
      </c>
      <c r="AB313" s="10">
        <f t="shared" si="66"/>
        <v>0.68697630549703148</v>
      </c>
      <c r="AC313" s="10">
        <f t="shared" si="67"/>
        <v>4.219390267243738</v>
      </c>
      <c r="AD313" s="10">
        <f t="shared" si="68"/>
        <v>5.2174188226835918</v>
      </c>
      <c r="AE313" s="10">
        <f t="shared" si="69"/>
        <v>8.9524719395303691</v>
      </c>
      <c r="AF313" s="10">
        <f t="shared" si="70"/>
        <v>0.14049262346743566</v>
      </c>
      <c r="AG313" s="10">
        <v>0.18059999999999998</v>
      </c>
      <c r="AH313" s="10">
        <v>0.15516196801350979</v>
      </c>
      <c r="AI313" s="10">
        <v>0.62678296256200938</v>
      </c>
      <c r="AJ313" s="10">
        <f t="shared" si="71"/>
        <v>100.00000000000001</v>
      </c>
      <c r="AM313" s="10" t="s">
        <v>39</v>
      </c>
      <c r="AN313" s="9" t="s">
        <v>183</v>
      </c>
      <c r="AO313" s="11">
        <v>331.51157238451611</v>
      </c>
      <c r="AP313" s="11">
        <v>709.49466632010513</v>
      </c>
      <c r="AQ313" s="11">
        <v>19.4302391105224</v>
      </c>
      <c r="AR313" s="11">
        <v>291.18897526869108</v>
      </c>
      <c r="AS313" s="11">
        <v>50.332666965240051</v>
      </c>
      <c r="AT313" s="11">
        <v>1258.7596967723364</v>
      </c>
      <c r="AU313" s="11">
        <v>77.929616129473942</v>
      </c>
      <c r="AV313" s="11">
        <v>136.77804806386447</v>
      </c>
      <c r="AW313" s="11">
        <v>33.448207824084818</v>
      </c>
      <c r="AX313" s="11">
        <v>11.600662108923226</v>
      </c>
      <c r="AZ313" s="13">
        <v>3.5969005603720001</v>
      </c>
      <c r="BA313" s="13">
        <v>3.206915891766875</v>
      </c>
      <c r="BB313" s="13">
        <v>0.12940539247607918</v>
      </c>
      <c r="BC313" s="13">
        <v>0.99877818517161032</v>
      </c>
      <c r="BD313" s="13">
        <v>0.25317331483515748</v>
      </c>
      <c r="BE313" s="13">
        <v>7.5022077927631248</v>
      </c>
      <c r="BF313" s="13">
        <v>1.2219363809101513</v>
      </c>
      <c r="BG313" s="13">
        <v>1.3322181881420398</v>
      </c>
      <c r="BH313" s="13">
        <v>0.26925807298388282</v>
      </c>
      <c r="BI313" s="13">
        <v>0.38676607471150037</v>
      </c>
    </row>
    <row r="314" spans="1:61" x14ac:dyDescent="0.2">
      <c r="A314" s="9"/>
      <c r="B314" s="9" t="s">
        <v>111</v>
      </c>
      <c r="C314" s="9"/>
      <c r="D314" s="16" t="s">
        <v>252</v>
      </c>
      <c r="E314" s="9" t="s">
        <v>38</v>
      </c>
      <c r="F314" s="9" t="s">
        <v>180</v>
      </c>
      <c r="G314" s="16" t="s">
        <v>236</v>
      </c>
      <c r="H314" s="10">
        <v>55.583774808605099</v>
      </c>
      <c r="I314" s="10">
        <v>0.51633666034381465</v>
      </c>
      <c r="J314" s="10">
        <v>18.155371045745326</v>
      </c>
      <c r="K314" s="10">
        <v>4.3341449770993101</v>
      </c>
      <c r="L314" s="10">
        <v>0.18090000000000001</v>
      </c>
      <c r="M314" s="10">
        <v>1.2111124471243748</v>
      </c>
      <c r="N314" s="10">
        <v>4.0654645497816979</v>
      </c>
      <c r="O314" s="10">
        <v>3.6107560179068354</v>
      </c>
      <c r="P314" s="10">
        <v>8.5459522279247864</v>
      </c>
      <c r="Q314" s="10">
        <v>0.16283379942365764</v>
      </c>
      <c r="R314" s="10">
        <v>0.16070000000000001</v>
      </c>
      <c r="S314" s="10">
        <v>0.10969190612632165</v>
      </c>
      <c r="T314" s="10">
        <v>0.61464412659423706</v>
      </c>
      <c r="U314" s="10">
        <f t="shared" si="60"/>
        <v>96.366646533954906</v>
      </c>
      <c r="W314" s="10">
        <f t="shared" si="61"/>
        <v>57.679473975490154</v>
      </c>
      <c r="X314" s="10">
        <f t="shared" si="62"/>
        <v>0.53580432537089762</v>
      </c>
      <c r="Y314" s="10">
        <f t="shared" si="63"/>
        <v>18.839890873807938</v>
      </c>
      <c r="Z314" s="10">
        <f t="shared" si="64"/>
        <v>4.4975571247798571</v>
      </c>
      <c r="AA314" s="10">
        <f t="shared" si="65"/>
        <v>0.1877205511517511</v>
      </c>
      <c r="AB314" s="10">
        <f t="shared" si="66"/>
        <v>1.2567755449471181</v>
      </c>
      <c r="AC314" s="10">
        <f t="shared" si="67"/>
        <v>4.2187465227911884</v>
      </c>
      <c r="AD314" s="10">
        <f t="shared" si="68"/>
        <v>3.7468939179434675</v>
      </c>
      <c r="AE314" s="10">
        <f t="shared" si="69"/>
        <v>8.8681639709374025</v>
      </c>
      <c r="AF314" s="10">
        <f t="shared" si="70"/>
        <v>0.16897319278022499</v>
      </c>
      <c r="AG314" s="10">
        <v>0.16070000000000001</v>
      </c>
      <c r="AH314" s="10">
        <v>0.10969190612632165</v>
      </c>
      <c r="AI314" s="10">
        <v>0.61464412659423706</v>
      </c>
      <c r="AJ314" s="10">
        <f t="shared" si="71"/>
        <v>100.00000000000001</v>
      </c>
      <c r="AM314" s="10" t="s">
        <v>39</v>
      </c>
      <c r="AN314" s="9" t="s">
        <v>183</v>
      </c>
      <c r="AO314" s="11">
        <v>294.70810192154102</v>
      </c>
      <c r="AP314" s="11">
        <v>799.84873496900025</v>
      </c>
      <c r="AQ314" s="11">
        <v>25.858887830883173</v>
      </c>
      <c r="AR314" s="11">
        <v>270.03756913130917</v>
      </c>
      <c r="AS314" s="11">
        <v>39.629173134487054</v>
      </c>
      <c r="AT314" s="11">
        <v>1617.4768294713367</v>
      </c>
      <c r="AU314" s="11">
        <v>59.651081211734493</v>
      </c>
      <c r="AV314" s="11">
        <v>115.4378484059711</v>
      </c>
      <c r="AW314" s="11">
        <v>23.441385266583563</v>
      </c>
      <c r="AX314" s="11">
        <v>8.3726095313897808</v>
      </c>
      <c r="AZ314" s="13">
        <v>3.3036778225404748</v>
      </c>
      <c r="BA314" s="13">
        <v>2.1755885591156807</v>
      </c>
      <c r="BB314" s="13">
        <v>0.42874036023604301</v>
      </c>
      <c r="BC314" s="13">
        <v>3.3457654815369207</v>
      </c>
      <c r="BD314" s="13">
        <v>0.80486850636143215</v>
      </c>
      <c r="BE314" s="13">
        <v>13.182436160191394</v>
      </c>
      <c r="BF314" s="13">
        <v>0.84704535320662977</v>
      </c>
      <c r="BG314" s="13">
        <v>2.7681996047751869</v>
      </c>
      <c r="BH314" s="13">
        <v>0.36849857639069367</v>
      </c>
      <c r="BI314" s="13">
        <v>0.28282674997034679</v>
      </c>
    </row>
    <row r="315" spans="1:61" x14ac:dyDescent="0.2">
      <c r="A315" s="14"/>
      <c r="B315" s="14" t="s">
        <v>112</v>
      </c>
      <c r="C315" s="9"/>
      <c r="D315" s="16" t="s">
        <v>252</v>
      </c>
      <c r="E315" s="9" t="s">
        <v>38</v>
      </c>
      <c r="F315" s="9" t="s">
        <v>181</v>
      </c>
      <c r="G315" s="16" t="s">
        <v>236</v>
      </c>
      <c r="H315" s="10">
        <v>60.740956137553397</v>
      </c>
      <c r="I315" s="10">
        <v>0.41924001840086605</v>
      </c>
      <c r="J315" s="10">
        <v>18.433634169737395</v>
      </c>
      <c r="K315" s="10">
        <v>2.9244989956559442</v>
      </c>
      <c r="L315" s="10">
        <v>0.11305</v>
      </c>
      <c r="M315" s="10">
        <v>0.47469265030417096</v>
      </c>
      <c r="N315" s="10">
        <v>2.3295167406397761</v>
      </c>
      <c r="O315" s="10">
        <v>4.7523732048573359</v>
      </c>
      <c r="P315" s="10">
        <v>8.6168559835603542</v>
      </c>
      <c r="Q315" s="10">
        <v>7.2137248248123204E-2</v>
      </c>
      <c r="R315" s="10">
        <v>0.1353</v>
      </c>
      <c r="S315" s="10">
        <v>1.2434792706050236E-2</v>
      </c>
      <c r="T315" s="10">
        <v>0.57359970336510457</v>
      </c>
      <c r="U315" s="10">
        <f t="shared" si="60"/>
        <v>98.876955148957364</v>
      </c>
      <c r="W315" s="10">
        <f t="shared" si="61"/>
        <v>61.430852159684342</v>
      </c>
      <c r="X315" s="10">
        <f t="shared" si="62"/>
        <v>0.42400174820238368</v>
      </c>
      <c r="Y315" s="10">
        <f t="shared" si="63"/>
        <v>18.643003460176608</v>
      </c>
      <c r="Z315" s="10">
        <f t="shared" si="64"/>
        <v>2.9577154669156318</v>
      </c>
      <c r="AA315" s="10">
        <f t="shared" si="65"/>
        <v>0.11433402235100287</v>
      </c>
      <c r="AB315" s="10">
        <f t="shared" si="66"/>
        <v>0.48008421132006968</v>
      </c>
      <c r="AC315" s="10">
        <f t="shared" si="67"/>
        <v>2.3559754010733616</v>
      </c>
      <c r="AD315" s="10">
        <f t="shared" si="68"/>
        <v>4.8063506786772745</v>
      </c>
      <c r="AE315" s="10">
        <f t="shared" si="69"/>
        <v>8.7147262681978095</v>
      </c>
      <c r="AF315" s="10">
        <f t="shared" si="70"/>
        <v>7.2956583401510497E-2</v>
      </c>
      <c r="AG315" s="10">
        <v>0.1353</v>
      </c>
      <c r="AH315" s="10">
        <v>1.2434792706050236E-2</v>
      </c>
      <c r="AI315" s="10">
        <v>0.57359970336510457</v>
      </c>
      <c r="AJ315" s="10">
        <f t="shared" si="71"/>
        <v>100</v>
      </c>
      <c r="AM315" s="10" t="s">
        <v>39</v>
      </c>
      <c r="AN315" s="9" t="s">
        <v>183</v>
      </c>
      <c r="AO315" s="11">
        <v>372.9841096199919</v>
      </c>
      <c r="AP315" s="11">
        <v>297.53680088650566</v>
      </c>
      <c r="AQ315" s="11">
        <v>33.767508400212392</v>
      </c>
      <c r="AR315" s="11">
        <v>398.64406881131464</v>
      </c>
      <c r="AS315" s="11">
        <v>60.285265461400748</v>
      </c>
      <c r="AT315" s="11">
        <v>156.59312573862235</v>
      </c>
      <c r="AU315" s="11">
        <v>82.673626821054455</v>
      </c>
      <c r="AV315" s="11">
        <v>158.91817422195857</v>
      </c>
      <c r="AW315" s="11">
        <v>37.929856956794275</v>
      </c>
      <c r="AX315" s="11">
        <v>11.424651087400742</v>
      </c>
      <c r="AZ315" s="13">
        <v>6.0050441648818689</v>
      </c>
      <c r="BA315" s="13">
        <v>11.163580769261692</v>
      </c>
      <c r="BB315" s="13">
        <v>0.24987956216157173</v>
      </c>
      <c r="BC315" s="13">
        <v>3.3685423814556086</v>
      </c>
      <c r="BD315" s="13">
        <v>1.60057379800019</v>
      </c>
      <c r="BE315" s="13">
        <v>7.3128989719936639</v>
      </c>
      <c r="BF315" s="13">
        <v>1.2591193364846593</v>
      </c>
      <c r="BG315" s="13">
        <v>2.5824203311068263</v>
      </c>
      <c r="BH315" s="13">
        <v>0.97669381663745247</v>
      </c>
      <c r="BI315" s="13">
        <v>0.34708090003523456</v>
      </c>
    </row>
    <row r="316" spans="1:61" x14ac:dyDescent="0.2">
      <c r="A316" s="14"/>
      <c r="B316" s="14"/>
      <c r="C316" s="9"/>
      <c r="D316" s="9"/>
      <c r="E316" s="9"/>
      <c r="F316" s="9"/>
      <c r="AN316" s="9"/>
    </row>
    <row r="317" spans="1:61" x14ac:dyDescent="0.2">
      <c r="A317" s="25" t="s">
        <v>113</v>
      </c>
      <c r="B317" s="9" t="s">
        <v>114</v>
      </c>
      <c r="C317" s="9" t="s">
        <v>259</v>
      </c>
      <c r="D317" s="16" t="s">
        <v>252</v>
      </c>
      <c r="E317" s="9" t="s">
        <v>38</v>
      </c>
      <c r="F317" s="9" t="s">
        <v>182</v>
      </c>
      <c r="G317" s="16" t="s">
        <v>236</v>
      </c>
      <c r="H317" s="10">
        <v>73.996343973995906</v>
      </c>
      <c r="I317" s="10">
        <v>0.11696953825048359</v>
      </c>
      <c r="J317" s="10">
        <v>12.011089511949823</v>
      </c>
      <c r="K317" s="10">
        <v>0.93531820002864619</v>
      </c>
      <c r="L317" s="10">
        <v>1.43E-2</v>
      </c>
      <c r="M317" s="10">
        <v>8.7525572595521225E-2</v>
      </c>
      <c r="N317" s="10">
        <v>0.64905382501799713</v>
      </c>
      <c r="O317" s="10">
        <v>3.4556742314099025</v>
      </c>
      <c r="P317" s="10">
        <v>4.3245719935293474</v>
      </c>
      <c r="Q317" s="10">
        <v>0</v>
      </c>
      <c r="R317" s="10">
        <v>0.1323</v>
      </c>
      <c r="S317" s="10">
        <v>0</v>
      </c>
      <c r="T317" s="10">
        <v>0.25344062807120427</v>
      </c>
      <c r="U317" s="10">
        <f t="shared" si="60"/>
        <v>95.590846846777637</v>
      </c>
      <c r="W317" s="10">
        <f t="shared" si="61"/>
        <v>77.409444957219065</v>
      </c>
      <c r="X317" s="10">
        <f t="shared" si="62"/>
        <v>0.12236478921247954</v>
      </c>
      <c r="Y317" s="10">
        <f t="shared" si="63"/>
        <v>12.56510419998933</v>
      </c>
      <c r="Z317" s="10">
        <f t="shared" si="64"/>
        <v>0.97845999997035882</v>
      </c>
      <c r="AA317" s="10">
        <f t="shared" si="65"/>
        <v>1.4959591291121668E-2</v>
      </c>
      <c r="AB317" s="10">
        <f t="shared" si="66"/>
        <v>9.1562712835692089E-2</v>
      </c>
      <c r="AC317" s="10">
        <f t="shared" si="67"/>
        <v>0.67899160476982079</v>
      </c>
      <c r="AD317" s="10">
        <f t="shared" si="68"/>
        <v>3.6150681214792408</v>
      </c>
      <c r="AE317" s="10">
        <f t="shared" si="69"/>
        <v>4.5240440232328885</v>
      </c>
      <c r="AF317" s="10">
        <f t="shared" si="70"/>
        <v>0</v>
      </c>
      <c r="AG317" s="10">
        <v>0.1323</v>
      </c>
      <c r="AH317" s="10">
        <v>0</v>
      </c>
      <c r="AI317" s="10">
        <v>0.25344062807120427</v>
      </c>
      <c r="AJ317" s="10">
        <f t="shared" si="71"/>
        <v>100</v>
      </c>
      <c r="AM317" s="10" t="s">
        <v>39</v>
      </c>
      <c r="AN317" s="9" t="s">
        <v>183</v>
      </c>
      <c r="AO317" s="11">
        <v>133.50524073022109</v>
      </c>
      <c r="AP317" s="11">
        <v>54.104603787610024</v>
      </c>
      <c r="AQ317" s="11">
        <v>13.553738757336681</v>
      </c>
      <c r="AR317" s="11">
        <v>87.444017312494765</v>
      </c>
      <c r="AS317" s="11">
        <v>17.760262085251604</v>
      </c>
      <c r="AT317" s="11">
        <v>797.65311806114096</v>
      </c>
      <c r="AU317" s="11">
        <v>29.63461653373032</v>
      </c>
      <c r="AV317" s="11">
        <v>51.125060284387231</v>
      </c>
      <c r="AW317" s="11">
        <v>13.006762734960926</v>
      </c>
      <c r="AX317" s="11">
        <v>3.9823100228869603</v>
      </c>
      <c r="AZ317" s="13">
        <v>1.4418565998863877</v>
      </c>
      <c r="BA317" s="13">
        <v>0.72987110509485931</v>
      </c>
      <c r="BB317" s="13">
        <v>0.38980552666100299</v>
      </c>
      <c r="BC317" s="13">
        <v>1.2705615715505489</v>
      </c>
      <c r="BD317" s="13">
        <v>0.44453935999384758</v>
      </c>
      <c r="BE317" s="13">
        <v>5.9425157295555007</v>
      </c>
      <c r="BF317" s="13">
        <v>0.59832290781601516</v>
      </c>
      <c r="BG317" s="13">
        <v>0.94734736706969547</v>
      </c>
      <c r="BH317" s="13">
        <v>0.43520628111179255</v>
      </c>
      <c r="BI317" s="13">
        <v>0.13312862406511108</v>
      </c>
    </row>
    <row r="318" spans="1:61" x14ac:dyDescent="0.2">
      <c r="A318" s="25"/>
      <c r="B318" s="9"/>
      <c r="C318" s="9"/>
      <c r="D318" s="9"/>
      <c r="E318" s="9"/>
      <c r="F318" s="9"/>
      <c r="AN318" s="9"/>
    </row>
    <row r="319" spans="1:61" x14ac:dyDescent="0.2">
      <c r="A319" s="25" t="s">
        <v>115</v>
      </c>
      <c r="B319" s="9" t="s">
        <v>116</v>
      </c>
      <c r="C319" s="9" t="s">
        <v>37</v>
      </c>
      <c r="D319" s="16" t="s">
        <v>252</v>
      </c>
      <c r="E319" s="9" t="s">
        <v>38</v>
      </c>
      <c r="F319" s="9" t="s">
        <v>182</v>
      </c>
      <c r="G319" s="16" t="s">
        <v>236</v>
      </c>
      <c r="H319" s="10">
        <v>59.205030051863197</v>
      </c>
      <c r="I319" s="10">
        <v>0.49394246850919676</v>
      </c>
      <c r="J319" s="10">
        <v>18.485266232019271</v>
      </c>
      <c r="K319" s="10">
        <v>3.1383901349682661</v>
      </c>
      <c r="L319" s="10">
        <v>0.36480000000000001</v>
      </c>
      <c r="M319" s="10">
        <v>0.28711900759971554</v>
      </c>
      <c r="N319" s="10">
        <v>1.738394526093189</v>
      </c>
      <c r="O319" s="10">
        <v>7.1326988990040983</v>
      </c>
      <c r="P319" s="10">
        <v>6.0583801743723171</v>
      </c>
      <c r="Q319" s="10">
        <v>7.8276329397070875E-3</v>
      </c>
      <c r="R319" s="10">
        <v>0.54525000000000001</v>
      </c>
      <c r="S319" s="10">
        <v>1.7564166507693144E-2</v>
      </c>
      <c r="T319" s="10">
        <v>0.97254835219963698</v>
      </c>
      <c r="U319" s="10">
        <f t="shared" si="60"/>
        <v>96.911849127368953</v>
      </c>
      <c r="W319" s="10">
        <f t="shared" si="61"/>
        <v>61.09163181279456</v>
      </c>
      <c r="X319" s="10">
        <f t="shared" si="62"/>
        <v>0.50968222457505674</v>
      </c>
      <c r="Y319" s="10">
        <f t="shared" si="63"/>
        <v>19.07430969326003</v>
      </c>
      <c r="Z319" s="10">
        <f t="shared" si="64"/>
        <v>3.2383967112664975</v>
      </c>
      <c r="AA319" s="10">
        <f t="shared" si="65"/>
        <v>0.37642455828136351</v>
      </c>
      <c r="AB319" s="10">
        <f t="shared" si="66"/>
        <v>0.29626821713241874</v>
      </c>
      <c r="AC319" s="10">
        <f t="shared" si="67"/>
        <v>1.7937894506671297</v>
      </c>
      <c r="AD319" s="10">
        <f t="shared" si="68"/>
        <v>7.3599863827071967</v>
      </c>
      <c r="AE319" s="10">
        <f t="shared" si="69"/>
        <v>6.2514338844261763</v>
      </c>
      <c r="AF319" s="10">
        <f t="shared" si="70"/>
        <v>8.0770648895775524E-3</v>
      </c>
      <c r="AG319" s="10">
        <v>0.54525000000000001</v>
      </c>
      <c r="AH319" s="10">
        <v>1.7564166507693144E-2</v>
      </c>
      <c r="AI319" s="10">
        <v>0.97254835219963698</v>
      </c>
      <c r="AJ319" s="10">
        <f t="shared" si="71"/>
        <v>100.00000000000001</v>
      </c>
      <c r="AM319" s="10" t="s">
        <v>39</v>
      </c>
      <c r="AN319" s="9" t="s">
        <v>183</v>
      </c>
      <c r="AO319" s="11">
        <v>479.05677526630535</v>
      </c>
      <c r="AP319" s="11">
        <v>2.0646633884181216</v>
      </c>
      <c r="AQ319" s="11">
        <v>101.50204553454817</v>
      </c>
      <c r="AR319" s="11">
        <v>1108.0863185637297</v>
      </c>
      <c r="AS319" s="11">
        <v>179.33822451677113</v>
      </c>
      <c r="AT319" s="11">
        <v>3.5893990695914391</v>
      </c>
      <c r="AU319" s="11">
        <v>247.55106339252598</v>
      </c>
      <c r="AV319" s="11">
        <v>469.02486819488905</v>
      </c>
      <c r="AW319" s="11">
        <v>85.686356451279494</v>
      </c>
      <c r="AX319" s="11">
        <v>26.902462403251175</v>
      </c>
      <c r="AZ319" s="13">
        <v>5.8253303872382736</v>
      </c>
      <c r="BA319" s="13">
        <v>9.6977239353999156E-2</v>
      </c>
      <c r="BB319" s="13">
        <v>0.78156575061602085</v>
      </c>
      <c r="BC319" s="13">
        <v>4.6428816747820276</v>
      </c>
      <c r="BD319" s="13">
        <v>2.5053549964992929</v>
      </c>
      <c r="BE319" s="13">
        <v>0.22505532166338324</v>
      </c>
      <c r="BF319" s="13">
        <v>1.6264104864888957</v>
      </c>
      <c r="BG319" s="13">
        <v>2.7437954789401009</v>
      </c>
      <c r="BH319" s="13">
        <v>0.54582209059465037</v>
      </c>
      <c r="BI319" s="13">
        <v>0.25745656519911375</v>
      </c>
    </row>
    <row r="320" spans="1:61" x14ac:dyDescent="0.2">
      <c r="A320" s="25"/>
      <c r="B320" s="9"/>
      <c r="C320" s="9"/>
      <c r="D320" s="9"/>
      <c r="E320" s="9"/>
      <c r="F320" s="9"/>
      <c r="AN320" s="9"/>
    </row>
    <row r="321" spans="1:61" x14ac:dyDescent="0.2">
      <c r="A321" s="25" t="s">
        <v>117</v>
      </c>
      <c r="B321" s="9" t="s">
        <v>118</v>
      </c>
      <c r="C321" s="9" t="s">
        <v>259</v>
      </c>
      <c r="D321" s="16" t="s">
        <v>252</v>
      </c>
      <c r="E321" s="9" t="s">
        <v>38</v>
      </c>
      <c r="F321" s="9" t="s">
        <v>182</v>
      </c>
      <c r="G321" s="16" t="s">
        <v>236</v>
      </c>
      <c r="H321" s="10">
        <v>73.535463978557999</v>
      </c>
      <c r="I321" s="10">
        <v>0.13783273759189563</v>
      </c>
      <c r="J321" s="10">
        <v>11.86511884627885</v>
      </c>
      <c r="K321" s="10">
        <v>0.70431860524656864</v>
      </c>
      <c r="L321" s="10">
        <v>7.4399999999999994E-2</v>
      </c>
      <c r="M321" s="10">
        <v>0.14121432320310348</v>
      </c>
      <c r="N321" s="10">
        <v>0.66218124329145112</v>
      </c>
      <c r="O321" s="10">
        <v>2.4276026167502591</v>
      </c>
      <c r="P321" s="10">
        <v>4.7908580121940112</v>
      </c>
      <c r="Q321" s="10">
        <v>2.2133720694005109E-2</v>
      </c>
      <c r="R321" s="10">
        <v>7.1199999999999999E-2</v>
      </c>
      <c r="S321" s="10">
        <v>0</v>
      </c>
      <c r="T321" s="10">
        <v>0.14136671757114969</v>
      </c>
      <c r="U321" s="10">
        <f t="shared" si="60"/>
        <v>94.361124083808136</v>
      </c>
      <c r="W321" s="10">
        <f t="shared" si="61"/>
        <v>77.929830417499545</v>
      </c>
      <c r="X321" s="10">
        <f t="shared" si="62"/>
        <v>0.14606941039561755</v>
      </c>
      <c r="Y321" s="10">
        <f t="shared" si="63"/>
        <v>12.574160133722742</v>
      </c>
      <c r="Z321" s="10">
        <f t="shared" si="64"/>
        <v>0.74640760385709093</v>
      </c>
      <c r="AA321" s="10">
        <f t="shared" si="65"/>
        <v>7.8846029784385152E-2</v>
      </c>
      <c r="AB321" s="10">
        <f t="shared" si="66"/>
        <v>0.14965307437168937</v>
      </c>
      <c r="AC321" s="10">
        <f t="shared" si="67"/>
        <v>0.70175217783896437</v>
      </c>
      <c r="AD321" s="10">
        <f t="shared" si="68"/>
        <v>2.5726724223782562</v>
      </c>
      <c r="AE321" s="10">
        <f t="shared" si="69"/>
        <v>5.077152332287759</v>
      </c>
      <c r="AF321" s="10">
        <f t="shared" si="70"/>
        <v>2.3456397863962215E-2</v>
      </c>
      <c r="AG321" s="10">
        <v>7.1199999999999999E-2</v>
      </c>
      <c r="AH321" s="10">
        <v>0</v>
      </c>
      <c r="AI321" s="10">
        <v>0.14136671757114969</v>
      </c>
      <c r="AJ321" s="10">
        <f t="shared" si="71"/>
        <v>100.00000000000001</v>
      </c>
      <c r="AM321" s="10" t="s">
        <v>39</v>
      </c>
      <c r="AN321" s="9" t="s">
        <v>183</v>
      </c>
      <c r="AO321" s="11">
        <v>101.94109263201435</v>
      </c>
      <c r="AP321" s="11">
        <v>38.4457525442538</v>
      </c>
      <c r="AQ321" s="11">
        <v>15.730562195107758</v>
      </c>
      <c r="AR321" s="11">
        <v>63.531745759052669</v>
      </c>
      <c r="AS321" s="11">
        <v>9.7054600795559089</v>
      </c>
      <c r="AT321" s="11">
        <v>742.95435780452419</v>
      </c>
      <c r="AU321" s="11">
        <v>19.55991774522478</v>
      </c>
      <c r="AV321" s="11">
        <v>34.482923930365345</v>
      </c>
      <c r="AW321" s="11">
        <v>15.332062139075886</v>
      </c>
      <c r="AX321" s="11">
        <v>4.8782463619103442</v>
      </c>
      <c r="AZ321" s="13">
        <v>2.105083562851096</v>
      </c>
      <c r="BA321" s="13">
        <v>0.41444521242705601</v>
      </c>
      <c r="BB321" s="13">
        <v>0.27182411473146206</v>
      </c>
      <c r="BC321" s="13">
        <v>0.84052499639226685</v>
      </c>
      <c r="BD321" s="13">
        <v>0.30009282565986872</v>
      </c>
      <c r="BE321" s="13">
        <v>6.6940187638187627</v>
      </c>
      <c r="BF321" s="13">
        <v>0.31080709297162179</v>
      </c>
      <c r="BG321" s="13">
        <v>0.49551961687935003</v>
      </c>
      <c r="BH321" s="13">
        <v>0.54735461836500909</v>
      </c>
      <c r="BI321" s="13">
        <v>0.17025079803067103</v>
      </c>
    </row>
    <row r="322" spans="1:61" x14ac:dyDescent="0.2">
      <c r="A322" s="25"/>
      <c r="B322" s="9"/>
      <c r="C322" s="9"/>
      <c r="D322" s="9"/>
      <c r="E322" s="9"/>
      <c r="F322" s="9"/>
      <c r="AN322" s="9"/>
    </row>
    <row r="323" spans="1:61" x14ac:dyDescent="0.2">
      <c r="A323" s="25" t="s">
        <v>119</v>
      </c>
      <c r="B323" s="9" t="s">
        <v>120</v>
      </c>
      <c r="C323" s="14" t="s">
        <v>254</v>
      </c>
      <c r="D323" s="16" t="s">
        <v>252</v>
      </c>
      <c r="E323" s="9" t="s">
        <v>38</v>
      </c>
      <c r="F323" s="9" t="s">
        <v>180</v>
      </c>
      <c r="G323" s="16" t="s">
        <v>236</v>
      </c>
      <c r="H323" s="10">
        <v>65.492556971491595</v>
      </c>
      <c r="I323" s="10">
        <v>0.462277482500558</v>
      </c>
      <c r="J323" s="10">
        <v>13.72140810627695</v>
      </c>
      <c r="K323" s="10">
        <v>2.9928187831903776</v>
      </c>
      <c r="L323" s="10">
        <v>0.1173</v>
      </c>
      <c r="M323" s="10">
        <v>0.46907190314578445</v>
      </c>
      <c r="N323" s="10">
        <v>1.6377545662345347</v>
      </c>
      <c r="O323" s="10">
        <v>4.5843151530681681</v>
      </c>
      <c r="P323" s="10">
        <v>3.3216460880213425</v>
      </c>
      <c r="Q323" s="10">
        <v>6.2833031072856593E-2</v>
      </c>
      <c r="R323" s="10">
        <v>8.5599999999999996E-2</v>
      </c>
      <c r="S323" s="10">
        <v>2.3108071815119959E-2</v>
      </c>
      <c r="T323" s="10">
        <v>0.19582310882822299</v>
      </c>
      <c r="U323" s="10">
        <f t="shared" si="60"/>
        <v>92.861982085002168</v>
      </c>
      <c r="W323" s="10">
        <f t="shared" si="61"/>
        <v>70.526770483471168</v>
      </c>
      <c r="X323" s="10">
        <f t="shared" si="62"/>
        <v>0.49781134552717982</v>
      </c>
      <c r="Y323" s="10">
        <f t="shared" si="63"/>
        <v>14.776130982986038</v>
      </c>
      <c r="Z323" s="10">
        <f t="shared" si="64"/>
        <v>3.2228676536872438</v>
      </c>
      <c r="AA323" s="10">
        <f t="shared" si="65"/>
        <v>0.1263164939691124</v>
      </c>
      <c r="AB323" s="10">
        <f t="shared" si="66"/>
        <v>0.50512803260694417</v>
      </c>
      <c r="AC323" s="10">
        <f t="shared" si="67"/>
        <v>1.7636437748393086</v>
      </c>
      <c r="AD323" s="10">
        <f t="shared" si="68"/>
        <v>4.9366975054138598</v>
      </c>
      <c r="AE323" s="10">
        <f t="shared" si="69"/>
        <v>3.5769709125752231</v>
      </c>
      <c r="AF323" s="10">
        <f t="shared" si="70"/>
        <v>6.7662814923917666E-2</v>
      </c>
      <c r="AG323" s="10">
        <v>8.5599999999999996E-2</v>
      </c>
      <c r="AH323" s="10">
        <v>2.3108071815119959E-2</v>
      </c>
      <c r="AI323" s="10">
        <v>0.19582310882822299</v>
      </c>
      <c r="AJ323" s="10">
        <f t="shared" si="71"/>
        <v>100</v>
      </c>
      <c r="AM323" s="10" t="s">
        <v>39</v>
      </c>
      <c r="AN323" s="9" t="s">
        <v>183</v>
      </c>
      <c r="AO323" s="11">
        <v>142.29171324637508</v>
      </c>
      <c r="AP323" s="11">
        <v>65.926775207992549</v>
      </c>
      <c r="AQ323" s="11">
        <v>40.081247921038226</v>
      </c>
      <c r="AR323" s="11">
        <v>299.07926952941926</v>
      </c>
      <c r="AS323" s="11">
        <v>15.156641146805256</v>
      </c>
      <c r="AT323" s="11">
        <v>453.05834459987778</v>
      </c>
      <c r="AU323" s="11">
        <v>26.363518294317373</v>
      </c>
      <c r="AV323" s="11">
        <v>53.791843514510056</v>
      </c>
      <c r="AW323" s="11">
        <v>16.821473988638875</v>
      </c>
      <c r="AX323" s="11">
        <v>5.6609032730818702</v>
      </c>
      <c r="AZ323" s="13">
        <v>3.6512053619019849</v>
      </c>
      <c r="BA323" s="13">
        <v>0.53400687918473966</v>
      </c>
      <c r="BB323" s="13">
        <v>0.43047260267195053</v>
      </c>
      <c r="BC323" s="13">
        <v>2.1503799479165249</v>
      </c>
      <c r="BD323" s="13">
        <v>0.43378306962156649</v>
      </c>
      <c r="BE323" s="13">
        <v>4.4626246943087962</v>
      </c>
      <c r="BF323" s="13">
        <v>0.48825235881075779</v>
      </c>
      <c r="BG323" s="13">
        <v>0.82785647168830978</v>
      </c>
      <c r="BH323" s="13">
        <v>0.19479266878843818</v>
      </c>
      <c r="BI323" s="13">
        <v>0.26679837126034855</v>
      </c>
    </row>
    <row r="324" spans="1:61" x14ac:dyDescent="0.2">
      <c r="A324" s="9"/>
      <c r="B324" s="9" t="s">
        <v>121</v>
      </c>
      <c r="C324" s="9"/>
      <c r="D324" s="16" t="s">
        <v>252</v>
      </c>
      <c r="E324" s="9" t="s">
        <v>38</v>
      </c>
      <c r="F324" s="9" t="s">
        <v>180</v>
      </c>
      <c r="G324" s="16" t="s">
        <v>236</v>
      </c>
      <c r="H324" s="10">
        <v>65.5910896673617</v>
      </c>
      <c r="I324" s="10">
        <v>0.47759425104930547</v>
      </c>
      <c r="J324" s="10">
        <v>14.010907487537253</v>
      </c>
      <c r="K324" s="10">
        <v>2.9631983133873585</v>
      </c>
      <c r="L324" s="10">
        <v>0.1</v>
      </c>
      <c r="M324" s="10">
        <v>0.42769357909426126</v>
      </c>
      <c r="N324" s="10">
        <v>1.7205550151509359</v>
      </c>
      <c r="O324" s="10">
        <v>4.7597948809631276</v>
      </c>
      <c r="P324" s="10">
        <v>3.4532363314349115</v>
      </c>
      <c r="Q324" s="10">
        <v>8.9691588732355082E-2</v>
      </c>
      <c r="R324" s="10">
        <v>6.6E-3</v>
      </c>
      <c r="S324" s="10">
        <v>0</v>
      </c>
      <c r="T324" s="10">
        <v>0.21055944781462413</v>
      </c>
      <c r="U324" s="10">
        <f t="shared" ref="U324:U363" si="96">SUM(H324:Q324)</f>
        <v>93.593761114711199</v>
      </c>
      <c r="W324" s="10">
        <f t="shared" ref="W324:W363" si="97">H324*100/U324</f>
        <v>70.080621706153451</v>
      </c>
      <c r="X324" s="10">
        <f t="shared" ref="X324:X363" si="98">I324*100/U324</f>
        <v>0.51028428109001012</v>
      </c>
      <c r="Y324" s="10">
        <f t="shared" ref="Y324:Y363" si="99">J324*100/U324</f>
        <v>14.969916072039334</v>
      </c>
      <c r="Z324" s="10">
        <f t="shared" ref="Z324:Z363" si="100">K324*100/U324</f>
        <v>3.1660211942498795</v>
      </c>
      <c r="AA324" s="10">
        <f t="shared" ref="AA324:AA363" si="101">L324*100/U324</f>
        <v>0.10684472854706323</v>
      </c>
      <c r="AB324" s="10">
        <f t="shared" ref="AB324:AB363" si="102">M324*100/U324</f>
        <v>0.45696804359648263</v>
      </c>
      <c r="AC324" s="10">
        <f t="shared" ref="AC324:AC363" si="103">N324*100/U324</f>
        <v>1.8383223354409002</v>
      </c>
      <c r="AD324" s="10">
        <f t="shared" ref="AD324:AD363" si="104">O324*100/U324</f>
        <v>5.0855899199620653</v>
      </c>
      <c r="AE324" s="10">
        <f t="shared" ref="AE324:AE363" si="105">P324*100/U324</f>
        <v>3.6896009844101956</v>
      </c>
      <c r="AF324" s="10">
        <f t="shared" ref="AF324:AF363" si="106">Q324*100/U324</f>
        <v>9.5830734510633148E-2</v>
      </c>
      <c r="AG324" s="10">
        <v>6.6E-3</v>
      </c>
      <c r="AH324" s="10">
        <v>0</v>
      </c>
      <c r="AI324" s="10">
        <v>0.21055944781462413</v>
      </c>
      <c r="AJ324" s="10">
        <f t="shared" ref="AJ324:AJ363" si="107">SUM(W324:AF324)</f>
        <v>100</v>
      </c>
      <c r="AM324" s="10" t="s">
        <v>39</v>
      </c>
      <c r="AN324" s="9" t="s">
        <v>183</v>
      </c>
      <c r="AO324" s="11">
        <v>152.42575455077224</v>
      </c>
      <c r="AP324" s="11">
        <v>69.049149919135289</v>
      </c>
      <c r="AQ324" s="11">
        <v>41.104762072289589</v>
      </c>
      <c r="AR324" s="11">
        <v>322.26478359382594</v>
      </c>
      <c r="AS324" s="11">
        <v>16.364874868540028</v>
      </c>
      <c r="AT324" s="11">
        <v>466.00118176227107</v>
      </c>
      <c r="AU324" s="11">
        <v>29.230550587313626</v>
      </c>
      <c r="AV324" s="11">
        <v>57.520372302014884</v>
      </c>
      <c r="AW324" s="11">
        <v>18.510589453382433</v>
      </c>
      <c r="AX324" s="11">
        <v>6.5578983678450431</v>
      </c>
      <c r="AZ324" s="13">
        <v>2.5089279199057111</v>
      </c>
      <c r="BA324" s="13">
        <v>0.85828093349485168</v>
      </c>
      <c r="BB324" s="13">
        <v>0.58450971666795792</v>
      </c>
      <c r="BC324" s="13">
        <v>2.0560493193286096</v>
      </c>
      <c r="BD324" s="13">
        <v>0.595681445214857</v>
      </c>
      <c r="BE324" s="13">
        <v>2.5536864760572455</v>
      </c>
      <c r="BF324" s="13">
        <v>0.23793668178073291</v>
      </c>
      <c r="BG324" s="13">
        <v>0.84727508400867924</v>
      </c>
      <c r="BH324" s="13">
        <v>0.46887323085417704</v>
      </c>
      <c r="BI324" s="13">
        <v>0.3031060625617979</v>
      </c>
    </row>
    <row r="325" spans="1:61" x14ac:dyDescent="0.2">
      <c r="A325" s="9"/>
      <c r="B325" s="9" t="s">
        <v>122</v>
      </c>
      <c r="C325" s="9"/>
      <c r="D325" s="16" t="s">
        <v>252</v>
      </c>
      <c r="E325" s="9" t="s">
        <v>38</v>
      </c>
      <c r="F325" s="9" t="s">
        <v>180</v>
      </c>
      <c r="G325" s="16" t="s">
        <v>236</v>
      </c>
      <c r="H325" s="10">
        <v>66.078138179373099</v>
      </c>
      <c r="I325" s="10">
        <v>0.50053387952920314</v>
      </c>
      <c r="J325" s="10">
        <v>14.140981147088713</v>
      </c>
      <c r="K325" s="10">
        <v>3.1079265483586291</v>
      </c>
      <c r="L325" s="10">
        <v>4.8500000000000001E-2</v>
      </c>
      <c r="M325" s="10">
        <v>0.51115866634636742</v>
      </c>
      <c r="N325" s="10">
        <v>1.7827833551926962</v>
      </c>
      <c r="O325" s="10">
        <v>4.5581454995176749</v>
      </c>
      <c r="P325" s="10">
        <v>3.5240622778887087</v>
      </c>
      <c r="Q325" s="10">
        <v>0.1254501037044056</v>
      </c>
      <c r="R325" s="10">
        <v>6.7000000000000004E-2</v>
      </c>
      <c r="S325" s="10">
        <v>3.5792662152910833E-2</v>
      </c>
      <c r="T325" s="10">
        <v>0.1943863786838449</v>
      </c>
      <c r="U325" s="10">
        <f t="shared" si="96"/>
        <v>94.37767965699949</v>
      </c>
      <c r="W325" s="10">
        <f t="shared" si="97"/>
        <v>70.014582282085627</v>
      </c>
      <c r="X325" s="10">
        <f t="shared" si="98"/>
        <v>0.53035196600331047</v>
      </c>
      <c r="Y325" s="10">
        <f t="shared" si="99"/>
        <v>14.983395648718888</v>
      </c>
      <c r="Z325" s="10">
        <f t="shared" si="100"/>
        <v>3.2930737009575659</v>
      </c>
      <c r="AA325" s="10">
        <f t="shared" si="101"/>
        <v>5.1389269344473673E-2</v>
      </c>
      <c r="AB325" s="10">
        <f t="shared" si="102"/>
        <v>0.54160969861103969</v>
      </c>
      <c r="AC325" s="10">
        <f t="shared" si="103"/>
        <v>1.8889883303678747</v>
      </c>
      <c r="AD325" s="10">
        <f t="shared" si="104"/>
        <v>4.8296859131136962</v>
      </c>
      <c r="AE325" s="10">
        <f t="shared" si="105"/>
        <v>3.7339997027860261</v>
      </c>
      <c r="AF325" s="10">
        <f t="shared" si="106"/>
        <v>0.13292348801150211</v>
      </c>
      <c r="AG325" s="10">
        <v>6.7000000000000004E-2</v>
      </c>
      <c r="AH325" s="10">
        <v>3.5792662152910833E-2</v>
      </c>
      <c r="AI325" s="10">
        <v>0.1943863786838449</v>
      </c>
      <c r="AJ325" s="10">
        <f t="shared" si="107"/>
        <v>99.999999999999986</v>
      </c>
      <c r="AM325" s="10" t="s">
        <v>39</v>
      </c>
      <c r="AN325" s="9" t="s">
        <v>183</v>
      </c>
      <c r="AO325" s="11">
        <v>138.63706396857646</v>
      </c>
      <c r="AP325" s="11">
        <v>69.171277315089114</v>
      </c>
      <c r="AQ325" s="11">
        <v>42.534565061447871</v>
      </c>
      <c r="AR325" s="11">
        <v>317.48386202700328</v>
      </c>
      <c r="AS325" s="11">
        <v>15.212529892579905</v>
      </c>
      <c r="AT325" s="11">
        <v>475.21469842107774</v>
      </c>
      <c r="AU325" s="11">
        <v>29.344419391022988</v>
      </c>
      <c r="AV325" s="11">
        <v>58.470654555921094</v>
      </c>
      <c r="AW325" s="11">
        <v>17.99746070161617</v>
      </c>
      <c r="AX325" s="11">
        <v>5.9312518627095434</v>
      </c>
      <c r="AZ325" s="13">
        <v>2.8975146369432476</v>
      </c>
      <c r="BA325" s="13">
        <v>1.1074321498145767</v>
      </c>
      <c r="BB325" s="13">
        <v>0.41173458979481542</v>
      </c>
      <c r="BC325" s="13">
        <v>1.9525257514660703</v>
      </c>
      <c r="BD325" s="13">
        <v>0.43857723680307864</v>
      </c>
      <c r="BE325" s="13">
        <v>3.7541961175265146</v>
      </c>
      <c r="BF325" s="13">
        <v>0.33393949266984158</v>
      </c>
      <c r="BG325" s="13">
        <v>1.06708944564556</v>
      </c>
      <c r="BH325" s="13">
        <v>0.42995933616161031</v>
      </c>
      <c r="BI325" s="13">
        <v>0.30587465855993118</v>
      </c>
    </row>
    <row r="326" spans="1:61" x14ac:dyDescent="0.2">
      <c r="A326" s="9"/>
      <c r="B326" s="9" t="s">
        <v>123</v>
      </c>
      <c r="C326" s="9"/>
      <c r="D326" s="16" t="s">
        <v>252</v>
      </c>
      <c r="E326" s="9" t="s">
        <v>38</v>
      </c>
      <c r="F326" s="9" t="s">
        <v>180</v>
      </c>
      <c r="G326" s="16" t="s">
        <v>236</v>
      </c>
      <c r="H326" s="10">
        <v>65.559022262161406</v>
      </c>
      <c r="I326" s="10">
        <v>0.52328142342551454</v>
      </c>
      <c r="J326" s="10">
        <v>14.599936769061426</v>
      </c>
      <c r="K326" s="10">
        <v>3.3348527207549465</v>
      </c>
      <c r="L326" s="10">
        <v>0.1113</v>
      </c>
      <c r="M326" s="10">
        <v>0.57927971552780699</v>
      </c>
      <c r="N326" s="10">
        <v>2.154264899441658</v>
      </c>
      <c r="O326" s="10">
        <v>5.1622660222949532</v>
      </c>
      <c r="P326" s="10">
        <v>3.1189431261643508</v>
      </c>
      <c r="Q326" s="10">
        <v>0.11166187377220654</v>
      </c>
      <c r="R326" s="10">
        <v>1.8700000000000001E-2</v>
      </c>
      <c r="S326" s="10">
        <v>0</v>
      </c>
      <c r="T326" s="10">
        <v>0.20557577687537432</v>
      </c>
      <c r="U326" s="10">
        <f t="shared" si="96"/>
        <v>95.254808812604281</v>
      </c>
      <c r="W326" s="10">
        <f t="shared" si="97"/>
        <v>68.824895120136475</v>
      </c>
      <c r="X326" s="10">
        <f t="shared" si="98"/>
        <v>0.54934908793420723</v>
      </c>
      <c r="Y326" s="10">
        <f t="shared" si="99"/>
        <v>15.327243790687801</v>
      </c>
      <c r="Z326" s="10">
        <f t="shared" si="100"/>
        <v>3.5009809607781954</v>
      </c>
      <c r="AA326" s="10">
        <f t="shared" si="101"/>
        <v>0.11684449466374089</v>
      </c>
      <c r="AB326" s="10">
        <f t="shared" si="102"/>
        <v>0.60813697780594955</v>
      </c>
      <c r="AC326" s="10">
        <f t="shared" si="103"/>
        <v>2.2615812537924089</v>
      </c>
      <c r="AD326" s="10">
        <f t="shared" si="104"/>
        <v>5.419428254221506</v>
      </c>
      <c r="AE326" s="10">
        <f t="shared" si="105"/>
        <v>3.2743156645249041</v>
      </c>
      <c r="AF326" s="10">
        <f t="shared" si="106"/>
        <v>0.1172243954548059</v>
      </c>
      <c r="AG326" s="10">
        <v>1.8700000000000001E-2</v>
      </c>
      <c r="AH326" s="10">
        <v>0</v>
      </c>
      <c r="AI326" s="10">
        <v>0.20557577687537432</v>
      </c>
      <c r="AJ326" s="10">
        <f t="shared" si="107"/>
        <v>100</v>
      </c>
      <c r="AM326" s="10" t="s">
        <v>39</v>
      </c>
      <c r="AN326" s="9" t="s">
        <v>183</v>
      </c>
      <c r="AO326" s="11">
        <v>115.76645225514284</v>
      </c>
      <c r="AP326" s="11">
        <v>92.196339273306677</v>
      </c>
      <c r="AQ326" s="11">
        <v>39.408464131793728</v>
      </c>
      <c r="AR326" s="11">
        <v>280.86568843301734</v>
      </c>
      <c r="AS326" s="11">
        <v>13.334693980393844</v>
      </c>
      <c r="AT326" s="11">
        <v>434.65258687350558</v>
      </c>
      <c r="AU326" s="11">
        <v>27.115474279271083</v>
      </c>
      <c r="AV326" s="11">
        <v>53.927364924945515</v>
      </c>
      <c r="AW326" s="11">
        <v>16.88763110128464</v>
      </c>
      <c r="AX326" s="11">
        <v>5.5522467924556684</v>
      </c>
      <c r="AZ326" s="13">
        <v>1.7920646809096112</v>
      </c>
      <c r="BA326" s="13">
        <v>1.2870608962553611</v>
      </c>
      <c r="BB326" s="13">
        <v>0.39211421811134761</v>
      </c>
      <c r="BC326" s="13">
        <v>1.9660598190311214</v>
      </c>
      <c r="BD326" s="13">
        <v>0.64593257641027779</v>
      </c>
      <c r="BE326" s="13">
        <v>3.1034194702768296</v>
      </c>
      <c r="BF326" s="13">
        <v>0.62772322956512561</v>
      </c>
      <c r="BG326" s="13">
        <v>0.76145439274023063</v>
      </c>
      <c r="BH326" s="13">
        <v>0.33775262202569284</v>
      </c>
      <c r="BI326" s="13">
        <v>7.090219153965889E-2</v>
      </c>
    </row>
    <row r="327" spans="1:61" x14ac:dyDescent="0.2">
      <c r="A327" s="9"/>
      <c r="B327" s="9" t="s">
        <v>124</v>
      </c>
      <c r="C327" s="9"/>
      <c r="D327" s="16" t="s">
        <v>252</v>
      </c>
      <c r="E327" s="9" t="s">
        <v>38</v>
      </c>
      <c r="F327" s="9" t="s">
        <v>180</v>
      </c>
      <c r="G327" s="16" t="s">
        <v>236</v>
      </c>
      <c r="H327" s="10">
        <v>65.313327043544859</v>
      </c>
      <c r="I327" s="10">
        <v>0.50833221565491871</v>
      </c>
      <c r="J327" s="10">
        <v>14.630652751213521</v>
      </c>
      <c r="K327" s="10">
        <v>3.1673572769323513</v>
      </c>
      <c r="L327" s="10">
        <v>9.6600000000000005E-2</v>
      </c>
      <c r="M327" s="10">
        <v>0.62097067941917827</v>
      </c>
      <c r="N327" s="10">
        <v>2.3096761918763136</v>
      </c>
      <c r="O327" s="10">
        <v>5.1149453408826666</v>
      </c>
      <c r="P327" s="10">
        <v>3.1036721275087804</v>
      </c>
      <c r="Q327" s="10">
        <v>5.0854401944447597E-2</v>
      </c>
      <c r="R327" s="10">
        <v>6.7750000000000005E-2</v>
      </c>
      <c r="S327" s="10">
        <v>9.5325514664470808E-3</v>
      </c>
      <c r="T327" s="10">
        <v>0.23553825154429003</v>
      </c>
      <c r="U327" s="10">
        <f t="shared" si="96"/>
        <v>94.916388028977025</v>
      </c>
      <c r="W327" s="10">
        <f t="shared" si="97"/>
        <v>68.811433304441962</v>
      </c>
      <c r="X327" s="10">
        <f t="shared" si="98"/>
        <v>0.53555790123379954</v>
      </c>
      <c r="Y327" s="10">
        <f t="shared" si="99"/>
        <v>15.414253592063501</v>
      </c>
      <c r="Z327" s="10">
        <f t="shared" si="100"/>
        <v>3.3369972696025774</v>
      </c>
      <c r="AA327" s="10">
        <f t="shared" si="101"/>
        <v>0.10177378428107588</v>
      </c>
      <c r="AB327" s="10">
        <f t="shared" si="102"/>
        <v>0.65422915084969535</v>
      </c>
      <c r="AC327" s="10">
        <f t="shared" si="103"/>
        <v>2.4333797775482062</v>
      </c>
      <c r="AD327" s="10">
        <f t="shared" si="104"/>
        <v>5.3888958978518282</v>
      </c>
      <c r="AE327" s="10">
        <f t="shared" si="105"/>
        <v>3.2699012172284307</v>
      </c>
      <c r="AF327" s="10">
        <f t="shared" si="106"/>
        <v>5.3578104898937218E-2</v>
      </c>
      <c r="AG327" s="10">
        <v>6.7750000000000005E-2</v>
      </c>
      <c r="AH327" s="10">
        <v>9.5325514664470808E-3</v>
      </c>
      <c r="AI327" s="10">
        <v>0.23553825154429003</v>
      </c>
      <c r="AJ327" s="10">
        <f t="shared" si="107"/>
        <v>100.00000000000003</v>
      </c>
    </row>
    <row r="328" spans="1:61" x14ac:dyDescent="0.2">
      <c r="A328" s="9"/>
      <c r="B328" s="9" t="s">
        <v>125</v>
      </c>
      <c r="C328" s="9"/>
      <c r="D328" s="16" t="s">
        <v>252</v>
      </c>
      <c r="E328" s="9" t="s">
        <v>38</v>
      </c>
      <c r="F328" s="9" t="s">
        <v>180</v>
      </c>
      <c r="G328" s="16" t="s">
        <v>236</v>
      </c>
      <c r="H328" s="10">
        <v>65.844630650449034</v>
      </c>
      <c r="I328" s="10">
        <v>0.50852499803857476</v>
      </c>
      <c r="J328" s="10">
        <v>14.870678244270824</v>
      </c>
      <c r="K328" s="10">
        <v>3.2153836439641417</v>
      </c>
      <c r="L328" s="10">
        <v>6.7199999999999996E-2</v>
      </c>
      <c r="M328" s="10">
        <v>0.61216899338629371</v>
      </c>
      <c r="N328" s="10">
        <v>2.2485897608292147</v>
      </c>
      <c r="O328" s="10">
        <v>4.7917010178984665</v>
      </c>
      <c r="P328" s="10">
        <v>3.0782759292701245</v>
      </c>
      <c r="Q328" s="10">
        <v>0.11733602165993452</v>
      </c>
      <c r="R328" s="10">
        <v>0.11990000000000001</v>
      </c>
      <c r="S328" s="10">
        <v>1.0455573699902744E-2</v>
      </c>
      <c r="T328" s="10">
        <v>0.24148449471064989</v>
      </c>
      <c r="U328" s="10">
        <f t="shared" si="96"/>
        <v>95.354489259766609</v>
      </c>
      <c r="W328" s="10">
        <f t="shared" si="97"/>
        <v>69.052470588011616</v>
      </c>
      <c r="X328" s="10">
        <f t="shared" si="98"/>
        <v>0.53329948278915407</v>
      </c>
      <c r="Y328" s="10">
        <f t="shared" si="99"/>
        <v>15.595152739751795</v>
      </c>
      <c r="Z328" s="10">
        <f t="shared" si="100"/>
        <v>3.3720317406396352</v>
      </c>
      <c r="AA328" s="10">
        <f t="shared" si="101"/>
        <v>7.0473871258365628E-2</v>
      </c>
      <c r="AB328" s="10">
        <f t="shared" si="102"/>
        <v>0.6419928397063831</v>
      </c>
      <c r="AC328" s="10">
        <f t="shared" si="103"/>
        <v>2.3581372815112682</v>
      </c>
      <c r="AD328" s="10">
        <f t="shared" si="104"/>
        <v>5.0251446524398222</v>
      </c>
      <c r="AE328" s="10">
        <f t="shared" si="105"/>
        <v>3.228244368111735</v>
      </c>
      <c r="AF328" s="10">
        <f t="shared" si="106"/>
        <v>0.12305243578022361</v>
      </c>
      <c r="AG328" s="10">
        <v>0.11990000000000001</v>
      </c>
      <c r="AH328" s="10">
        <v>1.0455573699902744E-2</v>
      </c>
      <c r="AI328" s="10">
        <v>0.24148449471064989</v>
      </c>
      <c r="AJ328" s="10">
        <f t="shared" si="107"/>
        <v>100.00000000000001</v>
      </c>
    </row>
    <row r="329" spans="1:61" x14ac:dyDescent="0.2">
      <c r="A329" s="9"/>
      <c r="B329" s="9" t="s">
        <v>126</v>
      </c>
      <c r="C329" s="9"/>
      <c r="D329" s="16" t="s">
        <v>252</v>
      </c>
      <c r="E329" s="9" t="s">
        <v>38</v>
      </c>
      <c r="F329" s="9" t="s">
        <v>182</v>
      </c>
      <c r="G329" s="16" t="s">
        <v>236</v>
      </c>
      <c r="H329" s="10">
        <v>66.110016964376399</v>
      </c>
      <c r="I329" s="10">
        <v>0.53050822315540747</v>
      </c>
      <c r="J329" s="10">
        <v>13.86351291269094</v>
      </c>
      <c r="K329" s="10">
        <v>3.0908150920900308</v>
      </c>
      <c r="L329" s="10">
        <v>9.9099999999999994E-2</v>
      </c>
      <c r="M329" s="10">
        <v>0.48442114347599496</v>
      </c>
      <c r="N329" s="10">
        <v>1.7713539067918818</v>
      </c>
      <c r="O329" s="10">
        <v>4.8294313184199833</v>
      </c>
      <c r="P329" s="10">
        <v>3.3467697026974239</v>
      </c>
      <c r="Q329" s="10">
        <v>7.3387430567107115E-2</v>
      </c>
      <c r="R329" s="10">
        <v>8.0449999999999994E-2</v>
      </c>
      <c r="S329" s="10">
        <v>6.3984122360803836E-3</v>
      </c>
      <c r="T329" s="10">
        <v>0.265543855437881</v>
      </c>
      <c r="U329" s="10">
        <f t="shared" si="96"/>
        <v>94.199316694265178</v>
      </c>
      <c r="W329" s="10">
        <f t="shared" si="97"/>
        <v>70.180994177425021</v>
      </c>
      <c r="X329" s="10">
        <f t="shared" si="98"/>
        <v>0.56317629657254686</v>
      </c>
      <c r="Y329" s="10">
        <f t="shared" si="99"/>
        <v>14.717211758219628</v>
      </c>
      <c r="Z329" s="10">
        <f t="shared" si="100"/>
        <v>3.2811438559810684</v>
      </c>
      <c r="AA329" s="10">
        <f t="shared" si="101"/>
        <v>0.10520246162893152</v>
      </c>
      <c r="AB329" s="10">
        <f t="shared" si="102"/>
        <v>0.51425122864557504</v>
      </c>
      <c r="AC329" s="10">
        <f t="shared" si="103"/>
        <v>1.8804318003080813</v>
      </c>
      <c r="AD329" s="10">
        <f t="shared" si="104"/>
        <v>5.1268220279075516</v>
      </c>
      <c r="AE329" s="10">
        <f t="shared" si="105"/>
        <v>3.5528598509474905</v>
      </c>
      <c r="AF329" s="10">
        <f t="shared" si="106"/>
        <v>7.7906542364096484E-2</v>
      </c>
      <c r="AG329" s="10">
        <v>8.0449999999999994E-2</v>
      </c>
      <c r="AH329" s="10">
        <v>6.3984122360803836E-3</v>
      </c>
      <c r="AI329" s="10">
        <v>0.265543855437881</v>
      </c>
      <c r="AJ329" s="10">
        <f t="shared" si="107"/>
        <v>100</v>
      </c>
      <c r="AM329" s="10" t="s">
        <v>39</v>
      </c>
      <c r="AN329" s="9" t="s">
        <v>183</v>
      </c>
      <c r="AO329" s="11">
        <v>125.93053280756727</v>
      </c>
      <c r="AP329" s="11">
        <v>68.030083506867683</v>
      </c>
      <c r="AQ329" s="11">
        <v>42.104611104435996</v>
      </c>
      <c r="AR329" s="11">
        <v>305.32831573321261</v>
      </c>
      <c r="AS329" s="11">
        <v>14.462306563866653</v>
      </c>
      <c r="AT329" s="11">
        <v>457.91667491417695</v>
      </c>
      <c r="AU329" s="11">
        <v>27.719740646740128</v>
      </c>
      <c r="AV329" s="11">
        <v>55.997185877953143</v>
      </c>
      <c r="AW329" s="11">
        <v>17.925607772220239</v>
      </c>
      <c r="AX329" s="11">
        <v>5.8806605679247266</v>
      </c>
      <c r="AZ329" s="13">
        <v>2.8888464226055932</v>
      </c>
      <c r="BA329" s="13">
        <v>0.77962475698870359</v>
      </c>
      <c r="BB329" s="13">
        <v>0.21683874718784538</v>
      </c>
      <c r="BC329" s="13">
        <v>1.2121534134608538</v>
      </c>
      <c r="BD329" s="13">
        <v>0.37009042496934769</v>
      </c>
      <c r="BE329" s="13">
        <v>2.8940333854575981</v>
      </c>
      <c r="BF329" s="13">
        <v>0.29438364566838016</v>
      </c>
      <c r="BG329" s="13">
        <v>1.0163489236848495</v>
      </c>
      <c r="BH329" s="13">
        <v>0.23213662065025209</v>
      </c>
      <c r="BI329" s="13">
        <v>9.1326658619870993E-2</v>
      </c>
    </row>
    <row r="330" spans="1:61" x14ac:dyDescent="0.2">
      <c r="A330" s="9"/>
      <c r="B330" s="9" t="s">
        <v>127</v>
      </c>
      <c r="C330" s="9"/>
      <c r="D330" s="16" t="s">
        <v>252</v>
      </c>
      <c r="E330" s="9" t="s">
        <v>38</v>
      </c>
      <c r="F330" s="9" t="s">
        <v>182</v>
      </c>
      <c r="G330" s="16" t="s">
        <v>236</v>
      </c>
      <c r="H330" s="10">
        <v>66.511466685292504</v>
      </c>
      <c r="I330" s="10">
        <v>0.5299951332815922</v>
      </c>
      <c r="J330" s="10">
        <v>14.077948311893</v>
      </c>
      <c r="K330" s="10">
        <v>3.0479855962270697</v>
      </c>
      <c r="L330" s="10">
        <v>7.535E-2</v>
      </c>
      <c r="M330" s="10">
        <v>0.49289358979857878</v>
      </c>
      <c r="N330" s="10">
        <v>1.7529669174838605</v>
      </c>
      <c r="O330" s="10">
        <v>4.8943485818822321</v>
      </c>
      <c r="P330" s="10">
        <v>3.4481946520339788</v>
      </c>
      <c r="Q330" s="10">
        <v>7.6566133778680767E-2</v>
      </c>
      <c r="R330" s="10">
        <v>0.13034999999999999</v>
      </c>
      <c r="S330" s="10">
        <v>1.5372923944513596E-4</v>
      </c>
      <c r="T330" s="10">
        <v>0.20156703077167348</v>
      </c>
      <c r="U330" s="10">
        <f t="shared" si="96"/>
        <v>94.907715601671484</v>
      </c>
      <c r="W330" s="10">
        <f t="shared" si="97"/>
        <v>70.080147081446697</v>
      </c>
      <c r="X330" s="10">
        <f t="shared" si="98"/>
        <v>0.55843208312587189</v>
      </c>
      <c r="Y330" s="10">
        <f t="shared" si="99"/>
        <v>14.833302248026147</v>
      </c>
      <c r="Z330" s="10">
        <f t="shared" si="100"/>
        <v>3.2115256140180342</v>
      </c>
      <c r="AA330" s="10">
        <f t="shared" si="101"/>
        <v>7.9392912917896588E-2</v>
      </c>
      <c r="AB330" s="10">
        <f t="shared" si="102"/>
        <v>0.51933985205929678</v>
      </c>
      <c r="AC330" s="10">
        <f t="shared" si="103"/>
        <v>1.8470225590942237</v>
      </c>
      <c r="AD330" s="10">
        <f t="shared" si="104"/>
        <v>5.1569554180651194</v>
      </c>
      <c r="AE330" s="10">
        <f t="shared" si="105"/>
        <v>3.6332079327523616</v>
      </c>
      <c r="AF330" s="10">
        <f t="shared" si="106"/>
        <v>8.0674298494370578E-2</v>
      </c>
      <c r="AG330" s="10">
        <v>0.13034999999999999</v>
      </c>
      <c r="AH330" s="10">
        <v>1.5372923944513596E-4</v>
      </c>
      <c r="AI330" s="10">
        <v>0.20156703077167348</v>
      </c>
      <c r="AJ330" s="10">
        <f t="shared" si="107"/>
        <v>100.00000000000001</v>
      </c>
      <c r="AM330" s="10" t="s">
        <v>39</v>
      </c>
      <c r="AN330" s="9" t="s">
        <v>183</v>
      </c>
      <c r="AO330" s="11">
        <v>122.19653510412115</v>
      </c>
      <c r="AP330" s="11">
        <v>69.343506141922845</v>
      </c>
      <c r="AQ330" s="11">
        <v>43.256352605693877</v>
      </c>
      <c r="AR330" s="11">
        <v>306.79081369768346</v>
      </c>
      <c r="AS330" s="11">
        <v>15.238004598818899</v>
      </c>
      <c r="AT330" s="11">
        <v>460.96494765265908</v>
      </c>
      <c r="AU330" s="11">
        <v>28.488209015018214</v>
      </c>
      <c r="AV330" s="11">
        <v>56.978651408358616</v>
      </c>
      <c r="AW330" s="11">
        <v>17.842149620570961</v>
      </c>
      <c r="AX330" s="11">
        <v>5.9260811869957681</v>
      </c>
      <c r="AZ330" s="13">
        <v>1.0472243058423183</v>
      </c>
      <c r="BA330" s="13">
        <v>0.83974985937868551</v>
      </c>
      <c r="BB330" s="13">
        <v>0.69556214989955756</v>
      </c>
      <c r="BC330" s="13">
        <v>1.5677010579951627</v>
      </c>
      <c r="BD330" s="13">
        <v>0.32761709887460633</v>
      </c>
      <c r="BE330" s="13">
        <v>3.0654169018901829</v>
      </c>
      <c r="BF330" s="13">
        <v>0.42447431432377136</v>
      </c>
      <c r="BG330" s="13">
        <v>0.57035630059766973</v>
      </c>
      <c r="BH330" s="13">
        <v>0.26745382281235869</v>
      </c>
      <c r="BI330" s="13">
        <v>0.1617227555931145</v>
      </c>
    </row>
    <row r="331" spans="1:61" x14ac:dyDescent="0.2">
      <c r="A331" s="9"/>
      <c r="B331" s="9" t="s">
        <v>128</v>
      </c>
      <c r="C331" s="9"/>
      <c r="D331" s="16" t="s">
        <v>252</v>
      </c>
      <c r="E331" s="9" t="s">
        <v>38</v>
      </c>
      <c r="F331" s="9" t="s">
        <v>182</v>
      </c>
      <c r="G331" s="16" t="s">
        <v>236</v>
      </c>
      <c r="H331" s="10">
        <v>65.667463284013394</v>
      </c>
      <c r="I331" s="10">
        <v>0.53129533732222556</v>
      </c>
      <c r="J331" s="10">
        <v>14.342221770840126</v>
      </c>
      <c r="K331" s="10">
        <v>3.3565458118341063</v>
      </c>
      <c r="L331" s="10">
        <v>0.1021</v>
      </c>
      <c r="M331" s="10">
        <v>0.54797989703288541</v>
      </c>
      <c r="N331" s="10">
        <v>2.154158620884715</v>
      </c>
      <c r="O331" s="10">
        <v>4.6189488882490428</v>
      </c>
      <c r="P331" s="10">
        <v>3.3015088445866829</v>
      </c>
      <c r="Q331" s="10">
        <v>0.11671618720549301</v>
      </c>
      <c r="R331" s="10">
        <v>4.3400000000000001E-2</v>
      </c>
      <c r="S331" s="10">
        <v>8.0492790208329598E-3</v>
      </c>
      <c r="T331" s="10">
        <v>0.19547518040042511</v>
      </c>
      <c r="U331" s="10">
        <f t="shared" si="96"/>
        <v>94.738938641968659</v>
      </c>
      <c r="W331" s="10">
        <f t="shared" si="97"/>
        <v>69.314121759564642</v>
      </c>
      <c r="X331" s="10">
        <f t="shared" si="98"/>
        <v>0.56079933440046537</v>
      </c>
      <c r="Y331" s="10">
        <f t="shared" si="99"/>
        <v>15.138676848641227</v>
      </c>
      <c r="Z331" s="10">
        <f t="shared" si="100"/>
        <v>3.5429421734593731</v>
      </c>
      <c r="AA331" s="10">
        <f t="shared" si="101"/>
        <v>0.10776983726390453</v>
      </c>
      <c r="AB331" s="10">
        <f t="shared" si="102"/>
        <v>0.57841042435969858</v>
      </c>
      <c r="AC331" s="10">
        <f t="shared" si="103"/>
        <v>2.2737837807383228</v>
      </c>
      <c r="AD331" s="10">
        <f t="shared" si="104"/>
        <v>4.8754492655915005</v>
      </c>
      <c r="AE331" s="10">
        <f t="shared" si="105"/>
        <v>3.4848488825313257</v>
      </c>
      <c r="AF331" s="10">
        <f t="shared" si="106"/>
        <v>0.12319769344955336</v>
      </c>
      <c r="AG331" s="10">
        <v>4.3400000000000001E-2</v>
      </c>
      <c r="AH331" s="10">
        <v>8.0492790208329598E-3</v>
      </c>
      <c r="AI331" s="10">
        <v>0.19547518040042511</v>
      </c>
      <c r="AJ331" s="10">
        <f t="shared" si="107"/>
        <v>100.00000000000003</v>
      </c>
    </row>
    <row r="332" spans="1:61" x14ac:dyDescent="0.2">
      <c r="A332" s="9"/>
      <c r="B332" s="9" t="s">
        <v>129</v>
      </c>
      <c r="C332" s="9"/>
      <c r="D332" s="16" t="s">
        <v>252</v>
      </c>
      <c r="E332" s="9" t="s">
        <v>38</v>
      </c>
      <c r="F332" s="9" t="s">
        <v>182</v>
      </c>
      <c r="G332" s="16" t="s">
        <v>236</v>
      </c>
      <c r="H332" s="10">
        <v>66.4874419729599</v>
      </c>
      <c r="I332" s="10">
        <v>0.5113252370599094</v>
      </c>
      <c r="J332" s="10">
        <v>14.038387574537564</v>
      </c>
      <c r="K332" s="10">
        <v>3.013474959420595</v>
      </c>
      <c r="L332" s="10">
        <v>8.6999999999999994E-2</v>
      </c>
      <c r="M332" s="10">
        <v>0.49029492236846983</v>
      </c>
      <c r="N332" s="10">
        <v>1.8184588436308471</v>
      </c>
      <c r="O332" s="10">
        <v>4.8852587630345754</v>
      </c>
      <c r="P332" s="10">
        <v>3.4333242557087815</v>
      </c>
      <c r="Q332" s="10">
        <v>9.6167785750925522E-2</v>
      </c>
      <c r="R332" s="10">
        <v>0.1227</v>
      </c>
      <c r="S332" s="10">
        <v>3.0279814651841029E-3</v>
      </c>
      <c r="T332" s="10">
        <v>0.21183989947288931</v>
      </c>
      <c r="U332" s="10">
        <f t="shared" si="96"/>
        <v>94.861134314471556</v>
      </c>
      <c r="W332" s="10">
        <f t="shared" si="97"/>
        <v>70.089233544845868</v>
      </c>
      <c r="X332" s="10">
        <f t="shared" si="98"/>
        <v>0.53902500824503008</v>
      </c>
      <c r="Y332" s="10">
        <f t="shared" si="99"/>
        <v>14.798882256667191</v>
      </c>
      <c r="Z332" s="10">
        <f t="shared" si="100"/>
        <v>3.1767224598334511</v>
      </c>
      <c r="AA332" s="10">
        <f t="shared" si="101"/>
        <v>9.1713008313382235E-2</v>
      </c>
      <c r="AB332" s="10">
        <f t="shared" si="102"/>
        <v>0.51685542863435152</v>
      </c>
      <c r="AC332" s="10">
        <f t="shared" si="103"/>
        <v>1.9169693223386133</v>
      </c>
      <c r="AD332" s="10">
        <f t="shared" si="104"/>
        <v>5.1499054890484315</v>
      </c>
      <c r="AE332" s="10">
        <f t="shared" si="105"/>
        <v>3.619316046050074</v>
      </c>
      <c r="AF332" s="10">
        <f t="shared" si="106"/>
        <v>0.10137743602361143</v>
      </c>
      <c r="AG332" s="10">
        <v>0.1227</v>
      </c>
      <c r="AH332" s="10">
        <v>3.0279814651841029E-3</v>
      </c>
      <c r="AI332" s="10">
        <v>0.21183989947288931</v>
      </c>
      <c r="AJ332" s="10">
        <f t="shared" si="107"/>
        <v>100.00000000000003</v>
      </c>
      <c r="AM332" s="10" t="s">
        <v>39</v>
      </c>
      <c r="AN332" s="9" t="s">
        <v>183</v>
      </c>
      <c r="AO332" s="11">
        <v>120.73926654704286</v>
      </c>
      <c r="AP332" s="11">
        <v>69.959612735361702</v>
      </c>
      <c r="AQ332" s="11">
        <v>43.151370707404254</v>
      </c>
      <c r="AR332" s="11">
        <v>303.2758857751366</v>
      </c>
      <c r="AS332" s="11">
        <v>13.623767464836883</v>
      </c>
      <c r="AT332" s="11">
        <v>453.09162765131248</v>
      </c>
      <c r="AU332" s="11">
        <v>27.921560192645689</v>
      </c>
      <c r="AV332" s="11">
        <v>56.146970786814244</v>
      </c>
      <c r="AW332" s="11">
        <v>18.724854042782134</v>
      </c>
      <c r="AX332" s="11">
        <v>6.1251210044180464</v>
      </c>
      <c r="AZ332" s="13">
        <v>2.4679106082215561</v>
      </c>
      <c r="BA332" s="13">
        <v>0.61214661143441484</v>
      </c>
      <c r="BB332" s="13">
        <v>0.45438393354896678</v>
      </c>
      <c r="BC332" s="13">
        <v>0.64294487784328958</v>
      </c>
      <c r="BD332" s="13">
        <v>0.74481136730263242</v>
      </c>
      <c r="BE332" s="13">
        <v>3.3574089608962252</v>
      </c>
      <c r="BF332" s="13">
        <v>0.56876218112419263</v>
      </c>
      <c r="BG332" s="13">
        <v>0.79335669721768531</v>
      </c>
      <c r="BH332" s="13">
        <v>0.38760447868559017</v>
      </c>
      <c r="BI332" s="13">
        <v>0.24237103814482211</v>
      </c>
    </row>
    <row r="333" spans="1:61" x14ac:dyDescent="0.2">
      <c r="A333" s="9"/>
      <c r="B333" s="9" t="s">
        <v>130</v>
      </c>
      <c r="C333" s="9"/>
      <c r="D333" s="16" t="s">
        <v>252</v>
      </c>
      <c r="E333" s="9" t="s">
        <v>38</v>
      </c>
      <c r="F333" s="9" t="s">
        <v>182</v>
      </c>
      <c r="G333" s="16" t="s">
        <v>236</v>
      </c>
      <c r="H333" s="10">
        <v>66.554411400960078</v>
      </c>
      <c r="I333" s="10">
        <v>0.47225701841797646</v>
      </c>
      <c r="J333" s="10">
        <v>14.023551612649028</v>
      </c>
      <c r="K333" s="10">
        <v>2.9642050696440743</v>
      </c>
      <c r="L333" s="10">
        <v>3.5700000000000003E-2</v>
      </c>
      <c r="M333" s="10">
        <v>0.47126785272896099</v>
      </c>
      <c r="N333" s="10">
        <v>1.7752947490298103</v>
      </c>
      <c r="O333" s="10">
        <v>4.8553256459298915</v>
      </c>
      <c r="P333" s="10">
        <v>3.4638280003850284</v>
      </c>
      <c r="Q333" s="10">
        <v>8.0566324938410747E-2</v>
      </c>
      <c r="R333" s="10">
        <v>8.3500000000000005E-2</v>
      </c>
      <c r="S333" s="10">
        <v>5.342911222629928E-3</v>
      </c>
      <c r="T333" s="10">
        <v>0.21582129905932373</v>
      </c>
      <c r="U333" s="10">
        <f t="shared" si="96"/>
        <v>94.696407674683286</v>
      </c>
      <c r="W333" s="10">
        <f t="shared" si="97"/>
        <v>70.28187555920681</v>
      </c>
      <c r="X333" s="10">
        <f t="shared" si="98"/>
        <v>0.49870637124942652</v>
      </c>
      <c r="Y333" s="10">
        <f t="shared" si="99"/>
        <v>14.808958393464136</v>
      </c>
      <c r="Z333" s="10">
        <f t="shared" si="100"/>
        <v>3.130219131254905</v>
      </c>
      <c r="AA333" s="10">
        <f t="shared" si="101"/>
        <v>3.7699423744396436E-2</v>
      </c>
      <c r="AB333" s="10">
        <f t="shared" si="102"/>
        <v>0.49766180608237859</v>
      </c>
      <c r="AC333" s="10">
        <f t="shared" si="103"/>
        <v>1.8747223813690965</v>
      </c>
      <c r="AD333" s="10">
        <f t="shared" si="104"/>
        <v>5.1272543121273477</v>
      </c>
      <c r="AE333" s="10">
        <f t="shared" si="105"/>
        <v>3.6578240774291477</v>
      </c>
      <c r="AF333" s="10">
        <f t="shared" si="106"/>
        <v>8.5078544072321599E-2</v>
      </c>
      <c r="AG333" s="10">
        <v>8.3500000000000005E-2</v>
      </c>
      <c r="AH333" s="10">
        <v>5.342911222629928E-3</v>
      </c>
      <c r="AI333" s="10">
        <v>0.21582129905932373</v>
      </c>
      <c r="AJ333" s="10">
        <f t="shared" si="107"/>
        <v>99.999999999999972</v>
      </c>
    </row>
    <row r="334" spans="1:61" x14ac:dyDescent="0.2">
      <c r="A334" s="9"/>
      <c r="B334" s="9" t="s">
        <v>131</v>
      </c>
      <c r="C334" s="9"/>
      <c r="D334" s="16" t="s">
        <v>252</v>
      </c>
      <c r="E334" s="9" t="s">
        <v>38</v>
      </c>
      <c r="F334" s="9" t="s">
        <v>182</v>
      </c>
      <c r="G334" s="16" t="s">
        <v>236</v>
      </c>
      <c r="H334" s="10">
        <v>65.021998981063703</v>
      </c>
      <c r="I334" s="10">
        <v>0.58963228475367502</v>
      </c>
      <c r="J334" s="10">
        <v>14.671526897763139</v>
      </c>
      <c r="K334" s="10">
        <v>3.2519568323086556</v>
      </c>
      <c r="L334" s="10">
        <v>8.6599999999999996E-2</v>
      </c>
      <c r="M334" s="10">
        <v>0.55868204479335892</v>
      </c>
      <c r="N334" s="10">
        <v>2.2823629892799877</v>
      </c>
      <c r="O334" s="10">
        <v>4.9392877638755763</v>
      </c>
      <c r="P334" s="10">
        <v>3.1651565585858288</v>
      </c>
      <c r="Q334" s="10">
        <v>0.15376213202619216</v>
      </c>
      <c r="R334" s="10">
        <v>1.9300000000000001E-2</v>
      </c>
      <c r="S334" s="10">
        <v>1.5942237628140039E-3</v>
      </c>
      <c r="T334" s="10">
        <v>0.18653500997075806</v>
      </c>
      <c r="U334" s="10">
        <f t="shared" si="96"/>
        <v>94.72096648445013</v>
      </c>
      <c r="W334" s="10">
        <f t="shared" si="97"/>
        <v>68.645835652171101</v>
      </c>
      <c r="X334" s="10">
        <f t="shared" si="98"/>
        <v>0.62249394895107202</v>
      </c>
      <c r="Y334" s="10">
        <f t="shared" si="99"/>
        <v>15.489207344787481</v>
      </c>
      <c r="Z334" s="10">
        <f t="shared" si="100"/>
        <v>3.4331964220851918</v>
      </c>
      <c r="AA334" s="10">
        <f t="shared" si="101"/>
        <v>9.1426431986646475E-2</v>
      </c>
      <c r="AB334" s="10">
        <f t="shared" si="102"/>
        <v>0.58981877564042273</v>
      </c>
      <c r="AC334" s="10">
        <f t="shared" si="103"/>
        <v>2.4095647183400222</v>
      </c>
      <c r="AD334" s="10">
        <f t="shared" si="104"/>
        <v>5.2145664758250057</v>
      </c>
      <c r="AE334" s="10">
        <f t="shared" si="105"/>
        <v>3.3415585546262734</v>
      </c>
      <c r="AF334" s="10">
        <f t="shared" si="106"/>
        <v>0.1623316755867715</v>
      </c>
      <c r="AG334" s="10">
        <v>1.9300000000000001E-2</v>
      </c>
      <c r="AH334" s="10">
        <v>1.5942237628140039E-3</v>
      </c>
      <c r="AI334" s="10">
        <v>0.18653500997075806</v>
      </c>
      <c r="AJ334" s="10">
        <f t="shared" si="107"/>
        <v>100</v>
      </c>
      <c r="AM334" s="10" t="s">
        <v>39</v>
      </c>
      <c r="AN334" s="9" t="s">
        <v>183</v>
      </c>
      <c r="AO334" s="11">
        <v>111.99256197322326</v>
      </c>
      <c r="AP334" s="11">
        <v>107.2922068522458</v>
      </c>
      <c r="AQ334" s="11">
        <v>38.444117609408458</v>
      </c>
      <c r="AR334" s="11">
        <v>279.82236395080281</v>
      </c>
      <c r="AS334" s="11">
        <v>13.678004508820274</v>
      </c>
      <c r="AT334" s="11">
        <v>444.84936115099964</v>
      </c>
      <c r="AU334" s="11">
        <v>26.538658212599046</v>
      </c>
      <c r="AV334" s="11">
        <v>53.697812816266541</v>
      </c>
      <c r="AW334" s="11">
        <v>17.597062987009757</v>
      </c>
      <c r="AX334" s="11">
        <v>5.4446804944435234</v>
      </c>
      <c r="AZ334" s="13">
        <v>1.459263082511099</v>
      </c>
      <c r="BA334" s="13">
        <v>1.3744131697772686</v>
      </c>
      <c r="BB334" s="13">
        <v>0.42942079369709246</v>
      </c>
      <c r="BC334" s="13">
        <v>1.1360787976402595</v>
      </c>
      <c r="BD334" s="13">
        <v>0.4128021760761959</v>
      </c>
      <c r="BE334" s="13">
        <v>1.0720869603739092</v>
      </c>
      <c r="BF334" s="13">
        <v>0.50237679996449991</v>
      </c>
      <c r="BG334" s="13">
        <v>1.1448373692428027</v>
      </c>
      <c r="BH334" s="13">
        <v>0.34138302194798931</v>
      </c>
      <c r="BI334" s="13">
        <v>0.34796953039988554</v>
      </c>
    </row>
    <row r="335" spans="1:61" x14ac:dyDescent="0.2">
      <c r="A335" s="9"/>
      <c r="B335" s="9"/>
      <c r="C335" s="9"/>
      <c r="D335" s="9"/>
      <c r="E335" s="9"/>
      <c r="F335" s="9"/>
      <c r="AN335" s="9"/>
    </row>
    <row r="336" spans="1:61" x14ac:dyDescent="0.2">
      <c r="A336" s="25" t="s">
        <v>132</v>
      </c>
      <c r="B336" s="9" t="s">
        <v>133</v>
      </c>
      <c r="C336" s="14" t="s">
        <v>254</v>
      </c>
      <c r="D336" s="16" t="s">
        <v>252</v>
      </c>
      <c r="E336" s="9" t="s">
        <v>38</v>
      </c>
      <c r="F336" s="9" t="s">
        <v>182</v>
      </c>
      <c r="G336" s="16" t="s">
        <v>236</v>
      </c>
      <c r="H336" s="10">
        <v>67.437254065088695</v>
      </c>
      <c r="I336" s="10">
        <v>0.38215254004201099</v>
      </c>
      <c r="J336" s="10">
        <v>14.20326682921246</v>
      </c>
      <c r="K336" s="10">
        <v>3.0021267641083278</v>
      </c>
      <c r="L336" s="10">
        <v>8.4900000000000003E-2</v>
      </c>
      <c r="M336" s="10">
        <v>0.36647753908057545</v>
      </c>
      <c r="N336" s="10">
        <v>1.6674966515684015</v>
      </c>
      <c r="O336" s="10">
        <v>4.903055400434468</v>
      </c>
      <c r="P336" s="10">
        <v>3.5046665618422259</v>
      </c>
      <c r="Q336" s="10">
        <v>9.4675998361205896E-2</v>
      </c>
      <c r="R336" s="10">
        <v>0</v>
      </c>
      <c r="S336" s="10">
        <v>1.2046085910274725E-2</v>
      </c>
      <c r="T336" s="10">
        <v>0.21808468182871604</v>
      </c>
      <c r="U336" s="10">
        <f t="shared" si="96"/>
        <v>95.64607234973839</v>
      </c>
      <c r="W336" s="10">
        <f t="shared" si="97"/>
        <v>70.50708137653406</v>
      </c>
      <c r="X336" s="10">
        <f t="shared" si="98"/>
        <v>0.39954859687770156</v>
      </c>
      <c r="Y336" s="10">
        <f t="shared" si="99"/>
        <v>14.849817122941491</v>
      </c>
      <c r="Z336" s="10">
        <f t="shared" si="100"/>
        <v>3.1387872918929527</v>
      </c>
      <c r="AA336" s="10">
        <f t="shared" si="101"/>
        <v>8.8764753130223251E-2</v>
      </c>
      <c r="AB336" s="10">
        <f t="shared" si="102"/>
        <v>0.38316005046241486</v>
      </c>
      <c r="AC336" s="10">
        <f t="shared" si="103"/>
        <v>1.7434031639804837</v>
      </c>
      <c r="AD336" s="10">
        <f t="shared" si="104"/>
        <v>5.1262485536321964</v>
      </c>
      <c r="AE336" s="10">
        <f t="shared" si="105"/>
        <v>3.6642033235061655</v>
      </c>
      <c r="AF336" s="10">
        <f t="shared" si="106"/>
        <v>9.8985767042283415E-2</v>
      </c>
      <c r="AG336" s="10">
        <v>0</v>
      </c>
      <c r="AH336" s="10">
        <v>1.2046085910274725E-2</v>
      </c>
      <c r="AI336" s="10">
        <v>0.21808468182871604</v>
      </c>
      <c r="AJ336" s="10">
        <f t="shared" si="107"/>
        <v>99.999999999999986</v>
      </c>
      <c r="AM336" s="10" t="s">
        <v>39</v>
      </c>
      <c r="AN336" s="9" t="s">
        <v>183</v>
      </c>
      <c r="AO336" s="11">
        <v>128.75950802389914</v>
      </c>
      <c r="AP336" s="11">
        <v>69.906406750188083</v>
      </c>
      <c r="AQ336" s="11">
        <v>43.362186968931212</v>
      </c>
      <c r="AR336" s="11">
        <v>315.5568568149485</v>
      </c>
      <c r="AS336" s="11">
        <v>13.9659354266992</v>
      </c>
      <c r="AT336" s="11">
        <v>468.92372617222713</v>
      </c>
      <c r="AU336" s="11">
        <v>28.358885882899884</v>
      </c>
      <c r="AV336" s="11">
        <v>56.188673345649512</v>
      </c>
      <c r="AW336" s="11">
        <v>18.244114336981404</v>
      </c>
      <c r="AX336" s="11">
        <v>6.2138044472414489</v>
      </c>
      <c r="AZ336" s="13">
        <v>3.1211304744993154</v>
      </c>
      <c r="BA336" s="13">
        <v>0.87243195624234737</v>
      </c>
      <c r="BB336" s="13">
        <v>0.78745731535579078</v>
      </c>
      <c r="BC336" s="13">
        <v>4.4051737211366815</v>
      </c>
      <c r="BD336" s="13">
        <v>0.55263206483448735</v>
      </c>
      <c r="BE336" s="13">
        <v>5.9271958988169509</v>
      </c>
      <c r="BF336" s="13">
        <v>0.99397895019564086</v>
      </c>
      <c r="BG336" s="13">
        <v>0.91756103573445658</v>
      </c>
      <c r="BH336" s="13">
        <v>0.50700393742471328</v>
      </c>
      <c r="BI336" s="13">
        <v>0.218725916542899</v>
      </c>
    </row>
    <row r="337" spans="1:61" x14ac:dyDescent="0.2">
      <c r="A337" s="9"/>
      <c r="B337" s="9" t="s">
        <v>134</v>
      </c>
      <c r="C337" s="9"/>
      <c r="D337" s="16" t="s">
        <v>252</v>
      </c>
      <c r="E337" s="9" t="s">
        <v>38</v>
      </c>
      <c r="F337" s="9" t="s">
        <v>182</v>
      </c>
      <c r="G337" s="16" t="s">
        <v>236</v>
      </c>
      <c r="H337" s="10">
        <v>60.4211486039693</v>
      </c>
      <c r="I337" s="10">
        <v>1.0532226351292082</v>
      </c>
      <c r="J337" s="10">
        <v>15.260081355585193</v>
      </c>
      <c r="K337" s="10">
        <v>6.3337075441237101</v>
      </c>
      <c r="L337" s="10">
        <v>0.14560000000000001</v>
      </c>
      <c r="M337" s="10">
        <v>1.6998016911845291</v>
      </c>
      <c r="N337" s="10">
        <v>4.4552089999638298</v>
      </c>
      <c r="O337" s="10">
        <v>4.355027421773924</v>
      </c>
      <c r="P337" s="10">
        <v>2.5426091684273779</v>
      </c>
      <c r="Q337" s="10">
        <v>0.18208540493342945</v>
      </c>
      <c r="R337" s="10">
        <v>2.4799999999999999E-2</v>
      </c>
      <c r="S337" s="10">
        <v>2.6143524182186476E-2</v>
      </c>
      <c r="T337" s="10">
        <v>0.12781547697714316</v>
      </c>
      <c r="U337" s="10">
        <f t="shared" si="96"/>
        <v>96.448492825090511</v>
      </c>
      <c r="W337" s="10">
        <f t="shared" si="97"/>
        <v>62.646026738378538</v>
      </c>
      <c r="X337" s="10">
        <f t="shared" si="98"/>
        <v>1.0920052810355774</v>
      </c>
      <c r="Y337" s="10">
        <f t="shared" si="99"/>
        <v>15.822000851023535</v>
      </c>
      <c r="Z337" s="10">
        <f t="shared" si="100"/>
        <v>6.5669326275630846</v>
      </c>
      <c r="AA337" s="10">
        <f t="shared" si="101"/>
        <v>0.15096140513470316</v>
      </c>
      <c r="AB337" s="10">
        <f t="shared" si="102"/>
        <v>1.7623932125794046</v>
      </c>
      <c r="AC337" s="10">
        <f t="shared" si="103"/>
        <v>4.6192624368359576</v>
      </c>
      <c r="AD337" s="10">
        <f t="shared" si="104"/>
        <v>4.5153918886755164</v>
      </c>
      <c r="AE337" s="10">
        <f t="shared" si="105"/>
        <v>2.6362352525698909</v>
      </c>
      <c r="AF337" s="10">
        <f t="shared" si="106"/>
        <v>0.18879030620379067</v>
      </c>
      <c r="AG337" s="10">
        <v>2.4799999999999999E-2</v>
      </c>
      <c r="AH337" s="10">
        <v>2.6143524182186476E-2</v>
      </c>
      <c r="AI337" s="10">
        <v>0.12781547697714316</v>
      </c>
      <c r="AJ337" s="10">
        <f t="shared" si="107"/>
        <v>100.00000000000001</v>
      </c>
      <c r="AM337" s="10" t="s">
        <v>39</v>
      </c>
      <c r="AN337" s="9" t="s">
        <v>183</v>
      </c>
      <c r="AO337" s="11">
        <v>84.662251524037998</v>
      </c>
      <c r="AP337" s="11">
        <v>158.45366125368071</v>
      </c>
      <c r="AQ337" s="11">
        <v>37.453372443902005</v>
      </c>
      <c r="AR337" s="11">
        <v>240.52201744867199</v>
      </c>
      <c r="AS337" s="11">
        <v>11.877608435737656</v>
      </c>
      <c r="AT337" s="11">
        <v>354.82405517583089</v>
      </c>
      <c r="AU337" s="11">
        <v>24.966847430500344</v>
      </c>
      <c r="AV337" s="11">
        <v>50.889049058156154</v>
      </c>
      <c r="AW337" s="11">
        <v>14.869061131344939</v>
      </c>
      <c r="AX337" s="11">
        <v>4.8264194205373583</v>
      </c>
      <c r="AZ337" s="13">
        <v>1.2783999980129739</v>
      </c>
      <c r="BA337" s="13">
        <v>0.84931162431972862</v>
      </c>
      <c r="BB337" s="13">
        <v>0.16591843992648586</v>
      </c>
      <c r="BC337" s="13">
        <v>1.1015908399149177</v>
      </c>
      <c r="BD337" s="13">
        <v>0.57356971136177137</v>
      </c>
      <c r="BE337" s="13">
        <v>1.9125016573977285</v>
      </c>
      <c r="BF337" s="13">
        <v>0.217710909593963</v>
      </c>
      <c r="BG337" s="13">
        <v>0.4351013694472351</v>
      </c>
      <c r="BH337" s="13">
        <v>0.21366840845742677</v>
      </c>
      <c r="BI337" s="13">
        <v>0.28871640973654478</v>
      </c>
    </row>
    <row r="338" spans="1:61" x14ac:dyDescent="0.2">
      <c r="A338" s="9"/>
      <c r="B338" s="9" t="s">
        <v>135</v>
      </c>
      <c r="C338" s="9"/>
      <c r="D338" s="16" t="s">
        <v>252</v>
      </c>
      <c r="E338" s="9" t="s">
        <v>38</v>
      </c>
      <c r="F338" s="9" t="s">
        <v>182</v>
      </c>
      <c r="G338" s="16" t="s">
        <v>236</v>
      </c>
      <c r="H338" s="10">
        <v>62.915512620362399</v>
      </c>
      <c r="I338" s="10">
        <v>0.82049771559839324</v>
      </c>
      <c r="J338" s="10">
        <v>14.906401309274951</v>
      </c>
      <c r="K338" s="10">
        <v>5.0799840719597738</v>
      </c>
      <c r="L338" s="10">
        <v>0.16260000000000002</v>
      </c>
      <c r="M338" s="10">
        <v>1.0048178766916405</v>
      </c>
      <c r="N338" s="10">
        <v>3.3747542321806221</v>
      </c>
      <c r="O338" s="10">
        <v>4.5032725002735816</v>
      </c>
      <c r="P338" s="10">
        <v>3.0441809091878604</v>
      </c>
      <c r="Q338" s="10">
        <v>0.20966348382725419</v>
      </c>
      <c r="R338" s="10">
        <v>4.7699999999999999E-2</v>
      </c>
      <c r="S338" s="10">
        <v>1.4295988329908518E-2</v>
      </c>
      <c r="T338" s="10">
        <v>0.16899668615392435</v>
      </c>
      <c r="U338" s="10">
        <f t="shared" si="96"/>
        <v>96.021684719356472</v>
      </c>
      <c r="W338" s="10">
        <f t="shared" si="97"/>
        <v>65.522191996783008</v>
      </c>
      <c r="X338" s="10">
        <f t="shared" si="98"/>
        <v>0.85449210560767608</v>
      </c>
      <c r="Y338" s="10">
        <f t="shared" si="99"/>
        <v>15.523994765184591</v>
      </c>
      <c r="Z338" s="10">
        <f t="shared" si="100"/>
        <v>5.2904550537798762</v>
      </c>
      <c r="AA338" s="10">
        <f t="shared" si="101"/>
        <v>0.1693367497927501</v>
      </c>
      <c r="AB338" s="10">
        <f t="shared" si="102"/>
        <v>1.0464489137307178</v>
      </c>
      <c r="AC338" s="10">
        <f t="shared" si="103"/>
        <v>3.514575110865894</v>
      </c>
      <c r="AD338" s="10">
        <f t="shared" si="104"/>
        <v>4.6898494995535023</v>
      </c>
      <c r="AE338" s="10">
        <f t="shared" si="105"/>
        <v>3.1703056638561571</v>
      </c>
      <c r="AF338" s="10">
        <f t="shared" si="106"/>
        <v>0.21835014084583054</v>
      </c>
      <c r="AG338" s="10">
        <v>4.7699999999999999E-2</v>
      </c>
      <c r="AH338" s="10">
        <v>1.4295988329908518E-2</v>
      </c>
      <c r="AI338" s="10">
        <v>0.16899668615392435</v>
      </c>
      <c r="AJ338" s="10">
        <f t="shared" si="107"/>
        <v>100</v>
      </c>
      <c r="AM338" s="10" t="s">
        <v>39</v>
      </c>
      <c r="AN338" s="9" t="s">
        <v>183</v>
      </c>
      <c r="AO338" s="11">
        <v>119.63940309172958</v>
      </c>
      <c r="AP338" s="11">
        <v>132.24529885388264</v>
      </c>
      <c r="AQ338" s="11">
        <v>41.436958640555829</v>
      </c>
      <c r="AR338" s="11">
        <v>286.11706055104963</v>
      </c>
      <c r="AS338" s="11">
        <v>14.239185798175038</v>
      </c>
      <c r="AT338" s="11">
        <v>433.84996790672761</v>
      </c>
      <c r="AU338" s="11">
        <v>29.332085780287759</v>
      </c>
      <c r="AV338" s="11">
        <v>62.253015450787892</v>
      </c>
      <c r="AW338" s="11">
        <v>17.961778686731666</v>
      </c>
      <c r="AX338" s="11">
        <v>5.9852516526857302</v>
      </c>
      <c r="AZ338" s="13">
        <v>3.988777699078264</v>
      </c>
      <c r="BA338" s="13">
        <v>1.3462571423325251</v>
      </c>
      <c r="BB338" s="13">
        <v>0.5515259195057981</v>
      </c>
      <c r="BC338" s="13">
        <v>4.0800292834579679</v>
      </c>
      <c r="BD338" s="13">
        <v>0.29987725290956629</v>
      </c>
      <c r="BE338" s="13">
        <v>8.911278340804186</v>
      </c>
      <c r="BF338" s="13">
        <v>0.43998128670431641</v>
      </c>
      <c r="BG338" s="13">
        <v>1.6297839445016271</v>
      </c>
      <c r="BH338" s="13">
        <v>0.61105971092261124</v>
      </c>
      <c r="BI338" s="13">
        <v>0.19458053122881308</v>
      </c>
    </row>
    <row r="339" spans="1:61" x14ac:dyDescent="0.2">
      <c r="A339" s="9"/>
      <c r="B339" s="9" t="s">
        <v>136</v>
      </c>
      <c r="C339" s="9"/>
      <c r="D339" s="16" t="s">
        <v>252</v>
      </c>
      <c r="E339" s="9" t="s">
        <v>38</v>
      </c>
      <c r="F339" s="9" t="s">
        <v>182</v>
      </c>
      <c r="G339" s="16" t="s">
        <v>236</v>
      </c>
      <c r="H339" s="10">
        <v>61.367703175647399</v>
      </c>
      <c r="I339" s="10">
        <v>1.009851602826386</v>
      </c>
      <c r="J339" s="10">
        <v>15.300242676043961</v>
      </c>
      <c r="K339" s="10">
        <v>6.6852016481376895</v>
      </c>
      <c r="L339" s="10">
        <v>0.17630000000000001</v>
      </c>
      <c r="M339" s="10">
        <v>1.5478427003206698</v>
      </c>
      <c r="N339" s="10">
        <v>4.2950907902883353</v>
      </c>
      <c r="O339" s="10">
        <v>4.5978432132729079</v>
      </c>
      <c r="P339" s="10">
        <v>2.7049083054196741</v>
      </c>
      <c r="Q339" s="10">
        <v>0.22056502112004275</v>
      </c>
      <c r="R339" s="10">
        <v>0</v>
      </c>
      <c r="S339" s="10">
        <v>2.0561672132614353E-2</v>
      </c>
      <c r="T339" s="10">
        <v>0.15430422768068022</v>
      </c>
      <c r="U339" s="10">
        <f t="shared" si="96"/>
        <v>97.905549133077074</v>
      </c>
      <c r="W339" s="10">
        <f t="shared" si="97"/>
        <v>62.680515781831737</v>
      </c>
      <c r="X339" s="10">
        <f t="shared" si="98"/>
        <v>1.0314549193261313</v>
      </c>
      <c r="Y339" s="10">
        <f t="shared" si="99"/>
        <v>15.627554118763246</v>
      </c>
      <c r="Z339" s="10">
        <f t="shared" si="100"/>
        <v>6.8282152618856164</v>
      </c>
      <c r="AA339" s="10">
        <f t="shared" si="101"/>
        <v>0.18007150928735013</v>
      </c>
      <c r="AB339" s="10">
        <f t="shared" si="102"/>
        <v>1.5809550265805477</v>
      </c>
      <c r="AC339" s="10">
        <f t="shared" si="103"/>
        <v>4.3869738010970947</v>
      </c>
      <c r="AD339" s="10">
        <f t="shared" si="104"/>
        <v>4.6962028751029612</v>
      </c>
      <c r="AE339" s="10">
        <f t="shared" si="105"/>
        <v>2.7627732333568309</v>
      </c>
      <c r="AF339" s="10">
        <f t="shared" si="106"/>
        <v>0.22528347276847616</v>
      </c>
      <c r="AG339" s="10">
        <v>0</v>
      </c>
      <c r="AH339" s="10">
        <v>2.0561672132614353E-2</v>
      </c>
      <c r="AI339" s="10">
        <v>0.15430422768068022</v>
      </c>
      <c r="AJ339" s="10">
        <f t="shared" si="107"/>
        <v>99.999999999999986</v>
      </c>
      <c r="AM339" s="10" t="s">
        <v>39</v>
      </c>
      <c r="AN339" s="9" t="s">
        <v>183</v>
      </c>
      <c r="AO339" s="11">
        <v>92.701429027435537</v>
      </c>
      <c r="AP339" s="11">
        <v>144.33377018567256</v>
      </c>
      <c r="AQ339" s="11">
        <v>39.521725089609809</v>
      </c>
      <c r="AR339" s="11">
        <v>263.0569722311227</v>
      </c>
      <c r="AS339" s="11">
        <v>12.640661533837855</v>
      </c>
      <c r="AT339" s="11">
        <v>376.00790657834904</v>
      </c>
      <c r="AU339" s="11">
        <v>25.705889415226597</v>
      </c>
      <c r="AV339" s="11">
        <v>55.186206951761974</v>
      </c>
      <c r="AW339" s="11">
        <v>15.537892879437424</v>
      </c>
      <c r="AX339" s="11">
        <v>4.9749833694379211</v>
      </c>
      <c r="AZ339" s="13">
        <v>1.2357100489357156</v>
      </c>
      <c r="BA339" s="13">
        <v>1.2484871121060677</v>
      </c>
      <c r="BB339" s="13">
        <v>0.46793722506098018</v>
      </c>
      <c r="BC339" s="13">
        <v>2.8646904275969263</v>
      </c>
      <c r="BD339" s="13">
        <v>0.40665008154356375</v>
      </c>
      <c r="BE339" s="13">
        <v>2.8952608806532876</v>
      </c>
      <c r="BF339" s="13">
        <v>0.84443846729019367</v>
      </c>
      <c r="BG339" s="13">
        <v>0.63740069029285074</v>
      </c>
      <c r="BH339" s="13">
        <v>0.49596954071164251</v>
      </c>
      <c r="BI339" s="13">
        <v>0.19069111255055551</v>
      </c>
    </row>
    <row r="340" spans="1:61" x14ac:dyDescent="0.2">
      <c r="A340" s="9"/>
      <c r="B340" s="9" t="s">
        <v>137</v>
      </c>
      <c r="C340" s="9"/>
      <c r="D340" s="16" t="s">
        <v>252</v>
      </c>
      <c r="E340" s="9" t="s">
        <v>38</v>
      </c>
      <c r="F340" s="9" t="s">
        <v>182</v>
      </c>
      <c r="G340" s="16" t="s">
        <v>236</v>
      </c>
      <c r="H340" s="10">
        <v>61.768436033354597</v>
      </c>
      <c r="I340" s="10">
        <v>0.84278414075045949</v>
      </c>
      <c r="J340" s="10">
        <v>14.752146165823095</v>
      </c>
      <c r="K340" s="10">
        <v>5.0677675295531337</v>
      </c>
      <c r="L340" s="10">
        <v>0.15634999999999999</v>
      </c>
      <c r="M340" s="10">
        <v>1.0785025193681288</v>
      </c>
      <c r="N340" s="10">
        <v>3.3053620158865087</v>
      </c>
      <c r="O340" s="10">
        <v>3.981140536971477</v>
      </c>
      <c r="P340" s="10">
        <v>2.8671000474053985</v>
      </c>
      <c r="Q340" s="10">
        <v>0.22506211899133599</v>
      </c>
      <c r="R340" s="10">
        <v>3.9199999999999999E-2</v>
      </c>
      <c r="S340" s="10">
        <v>3.680927906221413E-2</v>
      </c>
      <c r="T340" s="10">
        <v>0.14241275602920186</v>
      </c>
      <c r="U340" s="10">
        <f t="shared" si="96"/>
        <v>94.044651108104134</v>
      </c>
      <c r="W340" s="10">
        <f t="shared" si="97"/>
        <v>65.679903434754536</v>
      </c>
      <c r="X340" s="10">
        <f t="shared" si="98"/>
        <v>0.89615318980946701</v>
      </c>
      <c r="Y340" s="10">
        <f t="shared" si="99"/>
        <v>15.686321329285953</v>
      </c>
      <c r="Z340" s="10">
        <f t="shared" si="100"/>
        <v>5.3886823650690623</v>
      </c>
      <c r="AA340" s="10">
        <f t="shared" si="101"/>
        <v>0.16625081613655621</v>
      </c>
      <c r="AB340" s="10">
        <f t="shared" si="102"/>
        <v>1.1467983629695138</v>
      </c>
      <c r="AC340" s="10">
        <f t="shared" si="103"/>
        <v>3.5146730589568587</v>
      </c>
      <c r="AD340" s="10">
        <f t="shared" si="104"/>
        <v>4.2332450490939291</v>
      </c>
      <c r="AE340" s="10">
        <f t="shared" si="105"/>
        <v>3.0486582847860988</v>
      </c>
      <c r="AF340" s="10">
        <f t="shared" si="106"/>
        <v>0.23931410913803866</v>
      </c>
      <c r="AG340" s="10">
        <v>3.9199999999999999E-2</v>
      </c>
      <c r="AH340" s="10">
        <v>3.680927906221413E-2</v>
      </c>
      <c r="AI340" s="10">
        <v>0.14241275602920186</v>
      </c>
      <c r="AJ340" s="10">
        <f t="shared" si="107"/>
        <v>100</v>
      </c>
      <c r="AM340" s="10" t="s">
        <v>39</v>
      </c>
      <c r="AN340" s="9" t="s">
        <v>183</v>
      </c>
      <c r="AO340" s="11">
        <v>105.66683750233534</v>
      </c>
      <c r="AP340" s="11">
        <v>137.33777337183443</v>
      </c>
      <c r="AQ340" s="11">
        <v>41.476133274704964</v>
      </c>
      <c r="AR340" s="11">
        <v>282.97472267490468</v>
      </c>
      <c r="AS340" s="11">
        <v>13.704025714971449</v>
      </c>
      <c r="AT340" s="11">
        <v>417.92669479154762</v>
      </c>
      <c r="AU340" s="11">
        <v>29.665199882684213</v>
      </c>
      <c r="AV340" s="11">
        <v>62.694309315397994</v>
      </c>
      <c r="AW340" s="11">
        <v>17.892280429223376</v>
      </c>
      <c r="AX340" s="11">
        <v>5.9071702355673965</v>
      </c>
      <c r="AZ340" s="13">
        <v>1.0862550895240073</v>
      </c>
      <c r="BA340" s="13">
        <v>0.82127988476356983</v>
      </c>
      <c r="BB340" s="13">
        <v>0.14350742113047918</v>
      </c>
      <c r="BC340" s="13">
        <v>1.9779933114975838</v>
      </c>
      <c r="BD340" s="13">
        <v>0.56981338922851288</v>
      </c>
      <c r="BE340" s="13">
        <v>3.385206227811536</v>
      </c>
      <c r="BF340" s="13">
        <v>0.41234627836931059</v>
      </c>
      <c r="BG340" s="13">
        <v>0.34669953051415092</v>
      </c>
      <c r="BH340" s="13">
        <v>0.36804420842912483</v>
      </c>
      <c r="BI340" s="13">
        <v>0.25471718055766612</v>
      </c>
    </row>
    <row r="341" spans="1:61" x14ac:dyDescent="0.2">
      <c r="A341" s="9"/>
      <c r="B341" s="9" t="s">
        <v>138</v>
      </c>
      <c r="C341" s="9"/>
      <c r="D341" s="16" t="s">
        <v>252</v>
      </c>
      <c r="E341" s="9" t="s">
        <v>38</v>
      </c>
      <c r="F341" s="9" t="s">
        <v>182</v>
      </c>
      <c r="G341" s="16" t="s">
        <v>236</v>
      </c>
      <c r="H341" s="10">
        <v>60.554401332614084</v>
      </c>
      <c r="I341" s="10">
        <v>1.0462237491672042</v>
      </c>
      <c r="J341" s="10">
        <v>15.270589427182152</v>
      </c>
      <c r="K341" s="10">
        <v>6.4458317711143245</v>
      </c>
      <c r="L341" s="10">
        <v>0.13880000000000001</v>
      </c>
      <c r="M341" s="10">
        <v>1.7611185876511013</v>
      </c>
      <c r="N341" s="10">
        <v>4.5963479061023973</v>
      </c>
      <c r="O341" s="10">
        <v>4.4523576148619561</v>
      </c>
      <c r="P341" s="10">
        <v>2.5835195620709883</v>
      </c>
      <c r="Q341" s="10">
        <v>0.20190349007369476</v>
      </c>
      <c r="R341" s="10">
        <v>1.8800000000000001E-2</v>
      </c>
      <c r="S341" s="10">
        <v>2.1938240277244919E-2</v>
      </c>
      <c r="T341" s="10">
        <v>0.14477225509566005</v>
      </c>
      <c r="U341" s="10">
        <f t="shared" si="96"/>
        <v>97.051093440837903</v>
      </c>
      <c r="W341" s="10">
        <f t="shared" si="97"/>
        <v>62.394352485608927</v>
      </c>
      <c r="X341" s="10">
        <f t="shared" si="98"/>
        <v>1.078013355722756</v>
      </c>
      <c r="Y341" s="10">
        <f t="shared" si="99"/>
        <v>15.734587716408432</v>
      </c>
      <c r="Z341" s="10">
        <f t="shared" si="100"/>
        <v>6.6416889728745678</v>
      </c>
      <c r="AA341" s="10">
        <f t="shared" si="101"/>
        <v>0.14301745099308141</v>
      </c>
      <c r="AB341" s="10">
        <f t="shared" si="102"/>
        <v>1.8146303407953612</v>
      </c>
      <c r="AC341" s="10">
        <f t="shared" si="103"/>
        <v>4.7360083674938904</v>
      </c>
      <c r="AD341" s="10">
        <f t="shared" si="104"/>
        <v>4.5876429177751632</v>
      </c>
      <c r="AE341" s="10">
        <f t="shared" si="105"/>
        <v>2.6620200458080312</v>
      </c>
      <c r="AF341" s="10">
        <f t="shared" si="106"/>
        <v>0.2080383465197892</v>
      </c>
      <c r="AG341" s="10">
        <v>1.8800000000000001E-2</v>
      </c>
      <c r="AH341" s="10">
        <v>2.1938240277244919E-2</v>
      </c>
      <c r="AI341" s="10">
        <v>0.14477225509566005</v>
      </c>
      <c r="AJ341" s="10">
        <f t="shared" si="107"/>
        <v>100</v>
      </c>
    </row>
    <row r="342" spans="1:61" x14ac:dyDescent="0.2">
      <c r="A342" s="9"/>
      <c r="B342" s="9" t="s">
        <v>139</v>
      </c>
      <c r="C342" s="9"/>
      <c r="D342" s="16" t="s">
        <v>252</v>
      </c>
      <c r="E342" s="9" t="s">
        <v>38</v>
      </c>
      <c r="F342" s="9" t="s">
        <v>182</v>
      </c>
      <c r="G342" s="16" t="s">
        <v>236</v>
      </c>
      <c r="H342" s="10">
        <v>66.375170792815808</v>
      </c>
      <c r="I342" s="10">
        <v>0.51213764161637132</v>
      </c>
      <c r="J342" s="10">
        <v>14.739479040855752</v>
      </c>
      <c r="K342" s="10">
        <v>3.2373676955044002</v>
      </c>
      <c r="L342" s="10">
        <v>7.1400000000000005E-2</v>
      </c>
      <c r="M342" s="10">
        <v>0.560422432617524</v>
      </c>
      <c r="N342" s="10">
        <v>1.8235425395056022</v>
      </c>
      <c r="O342" s="10">
        <v>4.9504775565545005</v>
      </c>
      <c r="P342" s="10">
        <v>3.2953211617399059</v>
      </c>
      <c r="Q342" s="10">
        <v>0.13581188592502236</v>
      </c>
      <c r="R342" s="10">
        <v>0</v>
      </c>
      <c r="S342" s="10">
        <v>3.1010491266713833E-2</v>
      </c>
      <c r="T342" s="10">
        <v>0.22376867485539939</v>
      </c>
      <c r="U342" s="10">
        <f t="shared" si="96"/>
        <v>95.701130747134897</v>
      </c>
      <c r="W342" s="10">
        <f t="shared" si="97"/>
        <v>69.356725750915899</v>
      </c>
      <c r="X342" s="10">
        <f t="shared" si="98"/>
        <v>0.5351427278007409</v>
      </c>
      <c r="Y342" s="10">
        <f t="shared" si="99"/>
        <v>15.401572505763754</v>
      </c>
      <c r="Z342" s="10">
        <f t="shared" si="100"/>
        <v>3.3827893884120286</v>
      </c>
      <c r="AA342" s="10">
        <f t="shared" si="101"/>
        <v>7.460726894508253E-2</v>
      </c>
      <c r="AB342" s="10">
        <f t="shared" si="102"/>
        <v>0.58559645872763311</v>
      </c>
      <c r="AC342" s="10">
        <f t="shared" si="103"/>
        <v>1.9054555837211937</v>
      </c>
      <c r="AD342" s="10">
        <f t="shared" si="104"/>
        <v>5.1728516872332859</v>
      </c>
      <c r="AE342" s="10">
        <f t="shared" si="105"/>
        <v>3.4433461088844668</v>
      </c>
      <c r="AF342" s="10">
        <f t="shared" si="106"/>
        <v>0.14191251959589651</v>
      </c>
      <c r="AG342" s="10">
        <v>0</v>
      </c>
      <c r="AH342" s="10">
        <v>3.1010491266713833E-2</v>
      </c>
      <c r="AI342" s="10">
        <v>0.22376867485539939</v>
      </c>
      <c r="AJ342" s="10">
        <f t="shared" si="107"/>
        <v>100</v>
      </c>
      <c r="AM342" s="10" t="s">
        <v>39</v>
      </c>
      <c r="AN342" s="9" t="s">
        <v>183</v>
      </c>
      <c r="AO342" s="11">
        <v>161.18121495269907</v>
      </c>
      <c r="AP342" s="11">
        <v>84.870025914496409</v>
      </c>
      <c r="AQ342" s="11">
        <v>46.490682911196835</v>
      </c>
      <c r="AR342" s="11">
        <v>355.26155733637034</v>
      </c>
      <c r="AS342" s="11">
        <v>18.402047334132682</v>
      </c>
      <c r="AT342" s="11">
        <v>532.9544821613365</v>
      </c>
      <c r="AU342" s="11">
        <v>32.676761678459279</v>
      </c>
      <c r="AV342" s="11">
        <v>63.137947469782119</v>
      </c>
      <c r="AW342" s="11">
        <v>22.1693504209608</v>
      </c>
      <c r="AX342" s="11">
        <v>6.9296077167728507</v>
      </c>
      <c r="AZ342" s="13">
        <v>4.1359099756862578</v>
      </c>
      <c r="BA342" s="13">
        <v>1.2017595669492691</v>
      </c>
      <c r="BB342" s="13">
        <v>0.5764844680988408</v>
      </c>
      <c r="BC342" s="13">
        <v>10.188901464407103</v>
      </c>
      <c r="BD342" s="13">
        <v>0.67848348520947199</v>
      </c>
      <c r="BE342" s="13">
        <v>10.23272605749766</v>
      </c>
      <c r="BF342" s="13">
        <v>1.0949982838451706</v>
      </c>
      <c r="BG342" s="13">
        <v>1.4970007345085341</v>
      </c>
      <c r="BH342" s="13">
        <v>0.49260296635374901</v>
      </c>
      <c r="BI342" s="13">
        <v>0.23165678597171641</v>
      </c>
    </row>
    <row r="343" spans="1:61" x14ac:dyDescent="0.2">
      <c r="A343" s="9"/>
      <c r="B343" s="9" t="s">
        <v>140</v>
      </c>
      <c r="C343" s="9"/>
      <c r="D343" s="16" t="s">
        <v>252</v>
      </c>
      <c r="E343" s="9" t="s">
        <v>38</v>
      </c>
      <c r="F343" s="9" t="s">
        <v>182</v>
      </c>
      <c r="G343" s="16" t="s">
        <v>236</v>
      </c>
      <c r="H343" s="10">
        <v>66.788943770707704</v>
      </c>
      <c r="I343" s="10">
        <v>0.50939276953534707</v>
      </c>
      <c r="J343" s="10">
        <v>14.855466169472706</v>
      </c>
      <c r="K343" s="10">
        <v>2.5830136171339912</v>
      </c>
      <c r="L343" s="10">
        <v>9.4049999999999995E-2</v>
      </c>
      <c r="M343" s="10">
        <v>0.49635291078044963</v>
      </c>
      <c r="N343" s="10">
        <v>1.9427406294658196</v>
      </c>
      <c r="O343" s="10">
        <v>4.611464557704168</v>
      </c>
      <c r="P343" s="10">
        <v>3.0986927179935506</v>
      </c>
      <c r="Q343" s="10">
        <v>9.8854677662739643E-2</v>
      </c>
      <c r="R343" s="10">
        <v>4.2150000000000007E-2</v>
      </c>
      <c r="S343" s="10">
        <v>1.0864021071702054E-2</v>
      </c>
      <c r="T343" s="10">
        <v>0.21091398111173221</v>
      </c>
      <c r="U343" s="10">
        <f t="shared" si="96"/>
        <v>95.078971820456459</v>
      </c>
      <c r="W343" s="10">
        <f t="shared" si="97"/>
        <v>70.245757281462218</v>
      </c>
      <c r="X343" s="10">
        <f t="shared" si="98"/>
        <v>0.53575754952132337</v>
      </c>
      <c r="Y343" s="10">
        <f t="shared" si="99"/>
        <v>15.624344568560552</v>
      </c>
      <c r="Z343" s="10">
        <f t="shared" si="100"/>
        <v>2.7167033547771808</v>
      </c>
      <c r="AA343" s="10">
        <f t="shared" si="101"/>
        <v>9.891777140543806E-2</v>
      </c>
      <c r="AB343" s="10">
        <f t="shared" si="102"/>
        <v>0.5220427832536344</v>
      </c>
      <c r="AC343" s="10">
        <f t="shared" si="103"/>
        <v>2.0432915841101202</v>
      </c>
      <c r="AD343" s="10">
        <f t="shared" si="104"/>
        <v>4.8501413818528496</v>
      </c>
      <c r="AE343" s="10">
        <f t="shared" si="105"/>
        <v>3.2590725989811973</v>
      </c>
      <c r="AF343" s="10">
        <f t="shared" si="106"/>
        <v>0.10397112607550393</v>
      </c>
      <c r="AG343" s="10">
        <v>4.2150000000000007E-2</v>
      </c>
      <c r="AH343" s="10">
        <v>1.0864021071702054E-2</v>
      </c>
      <c r="AI343" s="10">
        <v>0.21091398111173221</v>
      </c>
      <c r="AJ343" s="10">
        <f t="shared" si="107"/>
        <v>100.00000000000001</v>
      </c>
      <c r="AM343" s="10" t="s">
        <v>39</v>
      </c>
      <c r="AN343" s="9" t="s">
        <v>183</v>
      </c>
      <c r="AO343" s="11">
        <v>113.29119682496828</v>
      </c>
      <c r="AP343" s="11">
        <v>87.114790968077884</v>
      </c>
      <c r="AQ343" s="11">
        <v>39.022631409380303</v>
      </c>
      <c r="AR343" s="11">
        <v>276.41696475749518</v>
      </c>
      <c r="AS343" s="11">
        <v>12.397091409069011</v>
      </c>
      <c r="AT343" s="11">
        <v>474.4365655895615</v>
      </c>
      <c r="AU343" s="11">
        <v>27.950859625545021</v>
      </c>
      <c r="AV343" s="11">
        <v>56.09312312491285</v>
      </c>
      <c r="AW343" s="11">
        <v>16.051866279559999</v>
      </c>
      <c r="AX343" s="11">
        <v>5.3028546086567925</v>
      </c>
      <c r="AZ343" s="13">
        <v>1.9497414973577041</v>
      </c>
      <c r="BA343" s="13">
        <v>0.55840581010537926</v>
      </c>
      <c r="BB343" s="13">
        <v>0.45071139277834243</v>
      </c>
      <c r="BC343" s="13">
        <v>1.780125253038269</v>
      </c>
      <c r="BD343" s="13">
        <v>0.41790595139971637</v>
      </c>
      <c r="BE343" s="13">
        <v>2.6378673046779619</v>
      </c>
      <c r="BF343" s="13">
        <v>0.48438839731069522</v>
      </c>
      <c r="BG343" s="13">
        <v>0.68601889581768416</v>
      </c>
      <c r="BH343" s="13">
        <v>0.30145404873013676</v>
      </c>
      <c r="BI343" s="13">
        <v>0.21911395242969864</v>
      </c>
    </row>
    <row r="344" spans="1:61" x14ac:dyDescent="0.2">
      <c r="A344" s="14"/>
      <c r="B344" s="14" t="s">
        <v>141</v>
      </c>
      <c r="C344" s="14"/>
      <c r="D344" s="16" t="s">
        <v>252</v>
      </c>
      <c r="E344" s="14" t="s">
        <v>38</v>
      </c>
      <c r="F344" s="9" t="s">
        <v>181</v>
      </c>
      <c r="G344" s="16" t="s">
        <v>236</v>
      </c>
      <c r="H344" s="10">
        <v>66.566231168185894</v>
      </c>
      <c r="I344" s="10">
        <v>0.52390007658157556</v>
      </c>
      <c r="J344" s="10">
        <v>14.681488591944571</v>
      </c>
      <c r="K344" s="10">
        <v>2.8591977087618972</v>
      </c>
      <c r="L344" s="10">
        <v>0.13445000000000001</v>
      </c>
      <c r="M344" s="10">
        <v>0.4859456400687262</v>
      </c>
      <c r="N344" s="10">
        <v>1.8614256502398261</v>
      </c>
      <c r="O344" s="10">
        <v>4.9814023184617184</v>
      </c>
      <c r="P344" s="10">
        <v>3.3262368300240528</v>
      </c>
      <c r="Q344" s="10">
        <v>4.652854664467862E-2</v>
      </c>
      <c r="R344" s="10">
        <v>5.6149999999999999E-2</v>
      </c>
      <c r="S344" s="10">
        <v>6.9438001411158568E-3</v>
      </c>
      <c r="T344" s="10">
        <v>0.21640866114067459</v>
      </c>
      <c r="U344" s="10">
        <f t="shared" si="96"/>
        <v>95.466806530912933</v>
      </c>
      <c r="W344" s="10">
        <f t="shared" si="97"/>
        <v>69.72709529843884</v>
      </c>
      <c r="X344" s="10">
        <f t="shared" si="98"/>
        <v>0.54877720918833961</v>
      </c>
      <c r="Y344" s="10">
        <f t="shared" si="99"/>
        <v>15.378631720744304</v>
      </c>
      <c r="Z344" s="10">
        <f t="shared" si="100"/>
        <v>2.9949652792000174</v>
      </c>
      <c r="AA344" s="10">
        <f t="shared" si="101"/>
        <v>0.14083429087623667</v>
      </c>
      <c r="AB344" s="10">
        <f t="shared" si="102"/>
        <v>0.5090205252768909</v>
      </c>
      <c r="AC344" s="10">
        <f t="shared" si="103"/>
        <v>1.9498145144690486</v>
      </c>
      <c r="AD344" s="10">
        <f t="shared" si="104"/>
        <v>5.2179417113409983</v>
      </c>
      <c r="AE344" s="10">
        <f t="shared" si="105"/>
        <v>3.4841815190989869</v>
      </c>
      <c r="AF344" s="10">
        <f t="shared" si="106"/>
        <v>4.8737931366345945E-2</v>
      </c>
      <c r="AG344" s="10">
        <v>5.6149999999999999E-2</v>
      </c>
      <c r="AH344" s="10">
        <v>6.9438001411158568E-3</v>
      </c>
      <c r="AI344" s="10">
        <v>0.21640866114067459</v>
      </c>
      <c r="AJ344" s="10">
        <f t="shared" si="107"/>
        <v>100.00000000000003</v>
      </c>
      <c r="AM344" s="10" t="s">
        <v>39</v>
      </c>
      <c r="AN344" s="9" t="s">
        <v>183</v>
      </c>
      <c r="AO344" s="11">
        <v>123.35477420646279</v>
      </c>
      <c r="AP344" s="11">
        <v>78.490916852594012</v>
      </c>
      <c r="AQ344" s="11">
        <v>40.421320342171526</v>
      </c>
      <c r="AR344" s="11">
        <v>295.15210237822947</v>
      </c>
      <c r="AS344" s="11">
        <v>14.247309621210626</v>
      </c>
      <c r="AT344" s="11">
        <v>447.94538781663965</v>
      </c>
      <c r="AU344" s="11">
        <v>27.423024848507431</v>
      </c>
      <c r="AV344" s="11">
        <v>53.57036269435627</v>
      </c>
      <c r="AW344" s="11">
        <v>16.960930471343431</v>
      </c>
      <c r="AX344" s="11">
        <v>5.5143483359013006</v>
      </c>
      <c r="AZ344" s="13">
        <v>2.0217847492439254</v>
      </c>
      <c r="BA344" s="13">
        <v>1.2268130304060445</v>
      </c>
      <c r="BB344" s="13">
        <v>0.52386031163454305</v>
      </c>
      <c r="BC344" s="13">
        <v>2.5471626435241204</v>
      </c>
      <c r="BD344" s="13">
        <v>0.6012364660150884</v>
      </c>
      <c r="BE344" s="13">
        <v>7.2701536442640622</v>
      </c>
      <c r="BF344" s="13">
        <v>0.65787836611569328</v>
      </c>
      <c r="BG344" s="13">
        <v>0.47731193160671437</v>
      </c>
      <c r="BH344" s="13">
        <v>0.6095758411400829</v>
      </c>
      <c r="BI344" s="13">
        <v>0.15897866252403448</v>
      </c>
    </row>
    <row r="345" spans="1:61" x14ac:dyDescent="0.2">
      <c r="A345" s="14"/>
      <c r="B345" s="14"/>
      <c r="C345" s="14"/>
      <c r="D345" s="14"/>
      <c r="E345" s="14"/>
      <c r="F345" s="9"/>
      <c r="AN345" s="9"/>
    </row>
    <row r="346" spans="1:61" x14ac:dyDescent="0.2">
      <c r="A346" s="25" t="s">
        <v>142</v>
      </c>
      <c r="B346" s="9" t="s">
        <v>143</v>
      </c>
      <c r="C346" s="9" t="s">
        <v>37</v>
      </c>
      <c r="D346" s="16" t="s">
        <v>252</v>
      </c>
      <c r="E346" s="9" t="s">
        <v>38</v>
      </c>
      <c r="F346" s="9" t="s">
        <v>182</v>
      </c>
      <c r="G346" s="16" t="s">
        <v>236</v>
      </c>
      <c r="H346" s="10">
        <v>61.2771588141281</v>
      </c>
      <c r="I346" s="10">
        <v>0.37425436750641716</v>
      </c>
      <c r="J346" s="10">
        <v>17.352809029005535</v>
      </c>
      <c r="K346" s="10">
        <v>2.4813158675531972</v>
      </c>
      <c r="L346" s="10">
        <v>0.1512</v>
      </c>
      <c r="M346" s="10">
        <v>0.15289976862629881</v>
      </c>
      <c r="N346" s="10">
        <v>1.5061157438150055</v>
      </c>
      <c r="O346" s="10">
        <v>5.9471662010038582</v>
      </c>
      <c r="P346" s="10">
        <v>6.2596346110952803</v>
      </c>
      <c r="Q346" s="10">
        <v>0</v>
      </c>
      <c r="R346" s="10">
        <v>0.45350000000000001</v>
      </c>
      <c r="S346" s="10">
        <v>0</v>
      </c>
      <c r="T346" s="10">
        <v>0.78663536356137342</v>
      </c>
      <c r="U346" s="10">
        <f t="shared" si="96"/>
        <v>95.502554402733679</v>
      </c>
      <c r="W346" s="10">
        <f t="shared" si="97"/>
        <v>64.162847996423949</v>
      </c>
      <c r="X346" s="10">
        <f t="shared" si="98"/>
        <v>0.39187890821033833</v>
      </c>
      <c r="Y346" s="10">
        <f t="shared" si="99"/>
        <v>18.169994653576328</v>
      </c>
      <c r="Z346" s="10">
        <f t="shared" si="100"/>
        <v>2.598167015606204</v>
      </c>
      <c r="AA346" s="10">
        <f t="shared" si="101"/>
        <v>0.15832037262834933</v>
      </c>
      <c r="AB346" s="10">
        <f t="shared" si="102"/>
        <v>0.16010018745835994</v>
      </c>
      <c r="AC346" s="10">
        <f t="shared" si="103"/>
        <v>1.5770423662844919</v>
      </c>
      <c r="AD346" s="10">
        <f t="shared" si="104"/>
        <v>6.2272325993760287</v>
      </c>
      <c r="AE346" s="10">
        <f t="shared" si="105"/>
        <v>6.554415900435961</v>
      </c>
      <c r="AF346" s="10">
        <f t="shared" si="106"/>
        <v>0</v>
      </c>
      <c r="AG346" s="10">
        <v>0.45350000000000001</v>
      </c>
      <c r="AH346" s="10">
        <v>0</v>
      </c>
      <c r="AI346" s="10">
        <v>0.78663536356137342</v>
      </c>
      <c r="AJ346" s="10">
        <f t="shared" si="107"/>
        <v>100</v>
      </c>
      <c r="AM346" s="10" t="s">
        <v>39</v>
      </c>
      <c r="AN346" s="9" t="s">
        <v>183</v>
      </c>
      <c r="AO346" s="11">
        <v>486.85926738442083</v>
      </c>
      <c r="AP346" s="11">
        <v>1.7137143197001004</v>
      </c>
      <c r="AQ346" s="11">
        <v>50.222141780716917</v>
      </c>
      <c r="AR346" s="11">
        <v>818.07819775297651</v>
      </c>
      <c r="AS346" s="11">
        <v>108.37489383464897</v>
      </c>
      <c r="AT346" s="11">
        <v>1.8463553648256528</v>
      </c>
      <c r="AU346" s="11">
        <v>135.712634831613</v>
      </c>
      <c r="AV346" s="11">
        <v>245.27574672309979</v>
      </c>
      <c r="AW346" s="11">
        <v>79.798876024637622</v>
      </c>
      <c r="AX346" s="11">
        <v>25.980834471331079</v>
      </c>
      <c r="AZ346" s="13">
        <v>6.1879812884559886</v>
      </c>
      <c r="BA346" s="13">
        <v>0.14124433422968227</v>
      </c>
      <c r="BB346" s="13">
        <v>0.69406999940950775</v>
      </c>
      <c r="BC346" s="13">
        <v>4.9084691865178591</v>
      </c>
      <c r="BD346" s="13">
        <v>0.83882167828018306</v>
      </c>
      <c r="BE346" s="13">
        <v>0.1452897036581306</v>
      </c>
      <c r="BF346" s="13">
        <v>2.0302610170809303</v>
      </c>
      <c r="BG346" s="13">
        <v>2.7470883632987175</v>
      </c>
      <c r="BH346" s="13">
        <v>0.88816149015421675</v>
      </c>
      <c r="BI346" s="13">
        <v>0.57781375864240325</v>
      </c>
    </row>
    <row r="347" spans="1:61" x14ac:dyDescent="0.2">
      <c r="A347" s="9"/>
      <c r="B347" s="9" t="s">
        <v>144</v>
      </c>
      <c r="C347" s="9"/>
      <c r="D347" s="16" t="s">
        <v>252</v>
      </c>
      <c r="E347" s="9" t="s">
        <v>38</v>
      </c>
      <c r="F347" s="9" t="s">
        <v>182</v>
      </c>
      <c r="G347" s="16" t="s">
        <v>236</v>
      </c>
      <c r="H347" s="10">
        <v>59.681000983268397</v>
      </c>
      <c r="I347" s="10">
        <v>0.3613959920927573</v>
      </c>
      <c r="J347" s="10">
        <v>17.108846708057403</v>
      </c>
      <c r="K347" s="10">
        <v>2.2872994576970402</v>
      </c>
      <c r="L347" s="10">
        <v>0.16475000000000001</v>
      </c>
      <c r="M347" s="10">
        <v>0.16537980038214056</v>
      </c>
      <c r="N347" s="10">
        <v>1.4470097307646905</v>
      </c>
      <c r="O347" s="10">
        <v>5.3201168433469768</v>
      </c>
      <c r="P347" s="10">
        <v>5.7535262309714081</v>
      </c>
      <c r="Q347" s="10">
        <v>2.0170035099199811E-2</v>
      </c>
      <c r="R347" s="10">
        <v>0.40400000000000003</v>
      </c>
      <c r="S347" s="10">
        <v>2.782468961104197E-2</v>
      </c>
      <c r="T347" s="10">
        <v>0.79253888621048718</v>
      </c>
      <c r="U347" s="10">
        <f t="shared" si="96"/>
        <v>92.309495781680013</v>
      </c>
      <c r="W347" s="10">
        <f t="shared" si="97"/>
        <v>64.653154562147279</v>
      </c>
      <c r="X347" s="10">
        <f t="shared" si="98"/>
        <v>0.3915046756917514</v>
      </c>
      <c r="Y347" s="10">
        <f t="shared" si="99"/>
        <v>18.534221818870417</v>
      </c>
      <c r="Z347" s="10">
        <f t="shared" si="100"/>
        <v>2.4778593343275346</v>
      </c>
      <c r="AA347" s="10">
        <f t="shared" si="101"/>
        <v>0.1784756796740046</v>
      </c>
      <c r="AB347" s="10">
        <f t="shared" si="102"/>
        <v>0.17915795009137322</v>
      </c>
      <c r="AC347" s="10">
        <f t="shared" si="103"/>
        <v>1.567563248516701</v>
      </c>
      <c r="AD347" s="10">
        <f t="shared" si="104"/>
        <v>5.7633473114505094</v>
      </c>
      <c r="AE347" s="10">
        <f t="shared" si="105"/>
        <v>6.2328649747789742</v>
      </c>
      <c r="AF347" s="10">
        <f t="shared" si="106"/>
        <v>2.1850444451461094E-2</v>
      </c>
      <c r="AG347" s="10">
        <v>0.40400000000000003</v>
      </c>
      <c r="AH347" s="10">
        <v>2.782468961104197E-2</v>
      </c>
      <c r="AI347" s="10">
        <v>0.79253888621048718</v>
      </c>
      <c r="AJ347" s="10">
        <f t="shared" si="107"/>
        <v>100.00000000000001</v>
      </c>
      <c r="AM347" s="10" t="s">
        <v>39</v>
      </c>
      <c r="AN347" s="9" t="s">
        <v>183</v>
      </c>
      <c r="AO347" s="11">
        <v>482.37259976601348</v>
      </c>
      <c r="AP347" s="11">
        <v>1.9191200811250202</v>
      </c>
      <c r="AQ347" s="11">
        <v>49.053266924922241</v>
      </c>
      <c r="AR347" s="11">
        <v>815.0570172915501</v>
      </c>
      <c r="AS347" s="11">
        <v>112.32856284753124</v>
      </c>
      <c r="AT347" s="11">
        <v>8.2135386452784278</v>
      </c>
      <c r="AU347" s="11">
        <v>133.12038347675596</v>
      </c>
      <c r="AV347" s="11">
        <v>236.87659906887944</v>
      </c>
      <c r="AW347" s="11">
        <v>78.032569106588539</v>
      </c>
      <c r="AX347" s="11">
        <v>26.097018053570658</v>
      </c>
      <c r="AZ347" s="13">
        <v>1.890900591082773</v>
      </c>
      <c r="BA347" s="13">
        <v>6.2908756259278165E-2</v>
      </c>
      <c r="BB347" s="13">
        <v>0.50524864932669911</v>
      </c>
      <c r="BC347" s="13">
        <v>3.6433048672932289</v>
      </c>
      <c r="BD347" s="13">
        <v>1.6759421576851663</v>
      </c>
      <c r="BE347" s="13">
        <v>2.0633230430803939</v>
      </c>
      <c r="BF347" s="13">
        <v>2.1898303081926356</v>
      </c>
      <c r="BG347" s="13">
        <v>3.5318300921169925</v>
      </c>
      <c r="BH347" s="13">
        <v>0.77408308553735838</v>
      </c>
      <c r="BI347" s="13">
        <v>0.57204663573426884</v>
      </c>
    </row>
    <row r="348" spans="1:61" x14ac:dyDescent="0.2">
      <c r="A348" s="9"/>
      <c r="B348" s="9"/>
      <c r="C348" s="9"/>
      <c r="D348" s="9"/>
      <c r="E348" s="9"/>
      <c r="F348" s="9"/>
      <c r="AN348" s="9"/>
    </row>
    <row r="349" spans="1:61" x14ac:dyDescent="0.2">
      <c r="A349" s="26" t="s">
        <v>145</v>
      </c>
      <c r="B349" s="14" t="s">
        <v>146</v>
      </c>
      <c r="C349" s="14" t="s">
        <v>261</v>
      </c>
      <c r="D349" s="16" t="s">
        <v>252</v>
      </c>
      <c r="E349" s="14" t="s">
        <v>38</v>
      </c>
      <c r="F349" s="9" t="s">
        <v>181</v>
      </c>
      <c r="G349" s="16" t="s">
        <v>236</v>
      </c>
      <c r="H349" s="10">
        <v>54.173930707344617</v>
      </c>
      <c r="I349" s="10">
        <v>0.2932159569350955</v>
      </c>
      <c r="J349" s="10">
        <v>20.253434698816736</v>
      </c>
      <c r="K349" s="10">
        <v>2.2614672340667688</v>
      </c>
      <c r="L349" s="10">
        <v>0.12520000000000001</v>
      </c>
      <c r="M349" s="10">
        <v>0.13732549205916639</v>
      </c>
      <c r="N349" s="10">
        <v>2.9842379901075602</v>
      </c>
      <c r="O349" s="10">
        <v>4.2980583491792945</v>
      </c>
      <c r="P349" s="10">
        <v>10.493988652997452</v>
      </c>
      <c r="Q349" s="10">
        <v>0</v>
      </c>
      <c r="R349" s="10">
        <v>0.38540000000000002</v>
      </c>
      <c r="S349" s="10">
        <v>0.20994786784735381</v>
      </c>
      <c r="T349" s="10">
        <v>0.1375062440172295</v>
      </c>
      <c r="U349" s="10">
        <f t="shared" si="96"/>
        <v>95.0208590815067</v>
      </c>
      <c r="W349" s="10">
        <f t="shared" si="97"/>
        <v>57.012671986974425</v>
      </c>
      <c r="X349" s="10">
        <f t="shared" si="98"/>
        <v>0.30858062089670396</v>
      </c>
      <c r="Y349" s="10">
        <f t="shared" si="99"/>
        <v>21.314724887346902</v>
      </c>
      <c r="Z349" s="10">
        <f t="shared" si="100"/>
        <v>2.3799692571995528</v>
      </c>
      <c r="AA349" s="10">
        <f t="shared" si="101"/>
        <v>0.13176054311675539</v>
      </c>
      <c r="AB349" s="10">
        <f t="shared" si="102"/>
        <v>0.14452141707261534</v>
      </c>
      <c r="AC349" s="10">
        <f t="shared" si="103"/>
        <v>3.1406135652254519</v>
      </c>
      <c r="AD349" s="10">
        <f t="shared" si="104"/>
        <v>4.5232787734454387</v>
      </c>
      <c r="AE349" s="10">
        <f t="shared" si="105"/>
        <v>11.043878948722144</v>
      </c>
      <c r="AF349" s="10">
        <f t="shared" si="106"/>
        <v>0</v>
      </c>
      <c r="AG349" s="10">
        <v>0.38540000000000002</v>
      </c>
      <c r="AH349" s="10">
        <v>0.20994786784735381</v>
      </c>
      <c r="AI349" s="10">
        <v>0.1375062440172295</v>
      </c>
      <c r="AJ349" s="10">
        <f t="shared" si="107"/>
        <v>99.999999999999972</v>
      </c>
      <c r="AM349" s="10" t="s">
        <v>39</v>
      </c>
      <c r="AN349" s="9" t="s">
        <v>183</v>
      </c>
      <c r="AO349" s="11">
        <v>497.4796590480185</v>
      </c>
      <c r="AP349" s="11">
        <v>749.48539271686411</v>
      </c>
      <c r="AQ349" s="11">
        <v>38.679653026308223</v>
      </c>
      <c r="AR349" s="11">
        <v>615.63451065355412</v>
      </c>
      <c r="AS349" s="11">
        <v>38.578627125251103</v>
      </c>
      <c r="AT349" s="11">
        <v>104.82783138556024</v>
      </c>
      <c r="AU349" s="11">
        <v>176.65466574455272</v>
      </c>
      <c r="AV349" s="11">
        <v>322.54483932337479</v>
      </c>
      <c r="AW349" s="11">
        <v>102.6184010921467</v>
      </c>
      <c r="AX349" s="11">
        <v>28.15472659396616</v>
      </c>
      <c r="AZ349" s="13">
        <v>12.710605288676874</v>
      </c>
      <c r="BA349" s="13">
        <v>2.8330547844697467</v>
      </c>
      <c r="BB349" s="13">
        <v>0.41812704921439192</v>
      </c>
      <c r="BC349" s="13">
        <v>4.5680080690493723</v>
      </c>
      <c r="BD349" s="13">
        <v>1.4690741209295621</v>
      </c>
      <c r="BE349" s="13">
        <v>1.1122232910007941</v>
      </c>
      <c r="BF349" s="13">
        <v>1.5828258050711923</v>
      </c>
      <c r="BG349" s="13">
        <v>2.9964415573141516</v>
      </c>
      <c r="BH349" s="13">
        <v>0.58902962226892197</v>
      </c>
      <c r="BI349" s="13">
        <v>0.48003808842712303</v>
      </c>
    </row>
    <row r="350" spans="1:61" x14ac:dyDescent="0.2">
      <c r="A350" s="26"/>
      <c r="B350" s="14"/>
      <c r="C350" s="14"/>
      <c r="D350" s="14"/>
      <c r="E350" s="14"/>
      <c r="F350" s="9"/>
      <c r="AN350" s="9"/>
    </row>
    <row r="351" spans="1:61" x14ac:dyDescent="0.2">
      <c r="A351" s="26" t="s">
        <v>147</v>
      </c>
      <c r="B351" s="14" t="s">
        <v>148</v>
      </c>
      <c r="C351" s="14" t="s">
        <v>254</v>
      </c>
      <c r="D351" s="16" t="s">
        <v>252</v>
      </c>
      <c r="E351" s="14" t="s">
        <v>38</v>
      </c>
      <c r="F351" s="9" t="s">
        <v>181</v>
      </c>
      <c r="G351" s="16" t="s">
        <v>236</v>
      </c>
      <c r="H351" s="10">
        <v>67.020873615855393</v>
      </c>
      <c r="I351" s="10">
        <v>0.50379528672325369</v>
      </c>
      <c r="J351" s="10">
        <v>14.366901180258616</v>
      </c>
      <c r="K351" s="10">
        <v>3.1448356972525158</v>
      </c>
      <c r="L351" s="10">
        <v>7.6299999999999993E-2</v>
      </c>
      <c r="M351" s="10">
        <v>0.45999405955095207</v>
      </c>
      <c r="N351" s="10">
        <v>1.7777864490489106</v>
      </c>
      <c r="O351" s="10">
        <v>4.7555469245604609</v>
      </c>
      <c r="P351" s="10">
        <v>3.4068243582176123</v>
      </c>
      <c r="Q351" s="10">
        <v>7.4286595197291375E-2</v>
      </c>
      <c r="R351" s="10">
        <v>5.1400000000000001E-2</v>
      </c>
      <c r="S351" s="10">
        <v>2.2122799238488082E-2</v>
      </c>
      <c r="T351" s="10">
        <v>0.21922581698781696</v>
      </c>
      <c r="U351" s="10">
        <f t="shared" si="96"/>
        <v>95.587144166665013</v>
      </c>
      <c r="W351" s="10">
        <f t="shared" si="97"/>
        <v>70.114945058927916</v>
      </c>
      <c r="X351" s="10">
        <f t="shared" si="98"/>
        <v>0.52705339312663224</v>
      </c>
      <c r="Y351" s="10">
        <f t="shared" si="99"/>
        <v>15.030160494395142</v>
      </c>
      <c r="Z351" s="10">
        <f t="shared" si="100"/>
        <v>3.2900195153536593</v>
      </c>
      <c r="AA351" s="10">
        <f t="shared" si="101"/>
        <v>7.982244962456865E-2</v>
      </c>
      <c r="AB351" s="10">
        <f t="shared" si="102"/>
        <v>0.4812300477864575</v>
      </c>
      <c r="AC351" s="10">
        <f t="shared" si="103"/>
        <v>1.8598593613689052</v>
      </c>
      <c r="AD351" s="10">
        <f t="shared" si="104"/>
        <v>4.9750904957142836</v>
      </c>
      <c r="AE351" s="10">
        <f t="shared" si="105"/>
        <v>3.5641030892998535</v>
      </c>
      <c r="AF351" s="10">
        <f t="shared" si="106"/>
        <v>7.7716094402575556E-2</v>
      </c>
      <c r="AG351" s="10">
        <v>5.1400000000000001E-2</v>
      </c>
      <c r="AH351" s="10">
        <v>2.2122799238488082E-2</v>
      </c>
      <c r="AI351" s="10">
        <v>0.21922581698781696</v>
      </c>
      <c r="AJ351" s="10">
        <f t="shared" si="107"/>
        <v>100</v>
      </c>
      <c r="AM351" s="10" t="s">
        <v>39</v>
      </c>
      <c r="AN351" s="9" t="s">
        <v>183</v>
      </c>
      <c r="AO351" s="11">
        <v>155.39011545225284</v>
      </c>
      <c r="AP351" s="11">
        <v>81.802585495976899</v>
      </c>
      <c r="AQ351" s="11">
        <v>45.877383174054998</v>
      </c>
      <c r="AR351" s="11">
        <v>331.09597831796015</v>
      </c>
      <c r="AS351" s="11">
        <v>16.267000790667744</v>
      </c>
      <c r="AT351" s="11">
        <v>514.15646249016856</v>
      </c>
      <c r="AU351" s="11">
        <v>31.861732402125707</v>
      </c>
      <c r="AV351" s="11">
        <v>63.480559437957773</v>
      </c>
      <c r="AW351" s="11">
        <v>20.565434513651446</v>
      </c>
      <c r="AX351" s="11">
        <v>6.5362150077339436</v>
      </c>
      <c r="AZ351" s="13">
        <v>6.4051805589418622</v>
      </c>
      <c r="BA351" s="13">
        <v>4.766636656850574</v>
      </c>
      <c r="BB351" s="13">
        <v>1.279520216724394</v>
      </c>
      <c r="BC351" s="13">
        <v>5.1419205432779203</v>
      </c>
      <c r="BD351" s="13">
        <v>0.3713756280509446</v>
      </c>
      <c r="BE351" s="13">
        <v>10.067183535557501</v>
      </c>
      <c r="BF351" s="13">
        <v>1.0963622119571457</v>
      </c>
      <c r="BG351" s="13">
        <v>1.434025837703466</v>
      </c>
      <c r="BH351" s="13">
        <v>0.54848013847908406</v>
      </c>
      <c r="BI351" s="13">
        <v>0.39583318086836766</v>
      </c>
    </row>
    <row r="352" spans="1:61" x14ac:dyDescent="0.2">
      <c r="A352" s="14"/>
      <c r="B352" s="14" t="s">
        <v>149</v>
      </c>
      <c r="C352" s="14"/>
      <c r="D352" s="16" t="s">
        <v>252</v>
      </c>
      <c r="E352" s="14" t="s">
        <v>38</v>
      </c>
      <c r="F352" s="9" t="s">
        <v>181</v>
      </c>
      <c r="G352" s="16" t="s">
        <v>236</v>
      </c>
      <c r="H352" s="10">
        <v>67.137939529062294</v>
      </c>
      <c r="I352" s="10">
        <v>0.51898718678736055</v>
      </c>
      <c r="J352" s="10">
        <v>14.381651027932511</v>
      </c>
      <c r="K352" s="10">
        <v>2.8906172902448977</v>
      </c>
      <c r="L352" s="10">
        <v>8.9599999999999999E-2</v>
      </c>
      <c r="M352" s="10">
        <v>0.44484099472857275</v>
      </c>
      <c r="N352" s="10">
        <v>1.7038899657485025</v>
      </c>
      <c r="O352" s="10">
        <v>4.58141658296298</v>
      </c>
      <c r="P352" s="10">
        <v>3.3361673697298961</v>
      </c>
      <c r="Q352" s="10">
        <v>6.9875437723268249E-2</v>
      </c>
      <c r="R352" s="10">
        <v>9.0800000000000006E-2</v>
      </c>
      <c r="S352" s="10">
        <v>9.7712529498025519E-3</v>
      </c>
      <c r="T352" s="10">
        <v>0.20660834819981433</v>
      </c>
      <c r="U352" s="10">
        <f t="shared" si="96"/>
        <v>95.15498538492028</v>
      </c>
      <c r="W352" s="10">
        <f t="shared" si="97"/>
        <v>70.556407798788868</v>
      </c>
      <c r="X352" s="10">
        <f t="shared" si="98"/>
        <v>0.54541250223302251</v>
      </c>
      <c r="Y352" s="10">
        <f t="shared" si="99"/>
        <v>15.113922796326392</v>
      </c>
      <c r="Z352" s="10">
        <f t="shared" si="100"/>
        <v>3.0377991006480562</v>
      </c>
      <c r="AA352" s="10">
        <f t="shared" si="101"/>
        <v>9.4162170944118898E-2</v>
      </c>
      <c r="AB352" s="10">
        <f t="shared" si="102"/>
        <v>0.46749100210472955</v>
      </c>
      <c r="AC352" s="10">
        <f t="shared" si="103"/>
        <v>1.7906470784015558</v>
      </c>
      <c r="AD352" s="10">
        <f t="shared" si="104"/>
        <v>4.8146889670890767</v>
      </c>
      <c r="AE352" s="10">
        <f t="shared" si="105"/>
        <v>3.5060352920390403</v>
      </c>
      <c r="AF352" s="10">
        <f t="shared" si="106"/>
        <v>7.3433291425150898E-2</v>
      </c>
      <c r="AG352" s="10">
        <v>9.0800000000000006E-2</v>
      </c>
      <c r="AH352" s="10">
        <v>9.7712529498025519E-3</v>
      </c>
      <c r="AI352" s="10">
        <v>0.20660834819981433</v>
      </c>
      <c r="AJ352" s="10">
        <f t="shared" si="107"/>
        <v>100.00000000000001</v>
      </c>
      <c r="AM352" s="10" t="s">
        <v>39</v>
      </c>
      <c r="AN352" s="9" t="s">
        <v>183</v>
      </c>
      <c r="AO352" s="11">
        <v>126.38378427154399</v>
      </c>
      <c r="AP352" s="11">
        <v>67.391072058241093</v>
      </c>
      <c r="AQ352" s="11">
        <v>42.032230463279866</v>
      </c>
      <c r="AR352" s="11">
        <v>315.57109011893476</v>
      </c>
      <c r="AS352" s="11">
        <v>14.37327960856358</v>
      </c>
      <c r="AT352" s="11">
        <v>464.9613310772703</v>
      </c>
      <c r="AU352" s="11">
        <v>28.055072357777057</v>
      </c>
      <c r="AV352" s="11">
        <v>57.740380956265</v>
      </c>
      <c r="AW352" s="11">
        <v>19.122550989704873</v>
      </c>
      <c r="AX352" s="11">
        <v>6.0188008976573384</v>
      </c>
      <c r="AZ352" s="13">
        <v>1.7403047094191608</v>
      </c>
      <c r="BA352" s="13">
        <v>0.66851943481775167</v>
      </c>
      <c r="BB352" s="13">
        <v>0.36736169424906606</v>
      </c>
      <c r="BC352" s="13">
        <v>1.6851496212351118</v>
      </c>
      <c r="BD352" s="13">
        <v>0.50550824383318116</v>
      </c>
      <c r="BE352" s="13">
        <v>2.0876763765369439</v>
      </c>
      <c r="BF352" s="13">
        <v>0.45028391134232171</v>
      </c>
      <c r="BG352" s="13">
        <v>0.46885189336487187</v>
      </c>
      <c r="BH352" s="13">
        <v>0.36313724329449554</v>
      </c>
      <c r="BI352" s="13">
        <v>0.10346318743072964</v>
      </c>
    </row>
    <row r="353" spans="1:61" x14ac:dyDescent="0.2">
      <c r="A353" s="14"/>
      <c r="B353" s="14" t="s">
        <v>150</v>
      </c>
      <c r="C353" s="14"/>
      <c r="D353" s="16" t="s">
        <v>252</v>
      </c>
      <c r="E353" s="14" t="s">
        <v>38</v>
      </c>
      <c r="F353" s="9" t="s">
        <v>181</v>
      </c>
      <c r="G353" s="16" t="s">
        <v>236</v>
      </c>
      <c r="H353" s="10">
        <v>66.974379391185593</v>
      </c>
      <c r="I353" s="10">
        <v>0.50868916837440081</v>
      </c>
      <c r="J353" s="10">
        <v>14.54288016605806</v>
      </c>
      <c r="K353" s="10">
        <v>2.6541798279820648</v>
      </c>
      <c r="L353" s="10">
        <v>7.4800000000000005E-2</v>
      </c>
      <c r="M353" s="10">
        <v>0.5269637874671238</v>
      </c>
      <c r="N353" s="10">
        <v>2.0194681009793496</v>
      </c>
      <c r="O353" s="10">
        <v>4.7370375810674918</v>
      </c>
      <c r="P353" s="10">
        <v>3.0922720757791251</v>
      </c>
      <c r="Q353" s="10">
        <v>0.10208706926583665</v>
      </c>
      <c r="R353" s="10">
        <v>8.8400000000000006E-2</v>
      </c>
      <c r="S353" s="10">
        <v>0</v>
      </c>
      <c r="T353" s="10">
        <v>0.2111402952321193</v>
      </c>
      <c r="U353" s="10">
        <f t="shared" si="96"/>
        <v>95.23275716815904</v>
      </c>
      <c r="W353" s="10">
        <f t="shared" si="97"/>
        <v>70.327040172662777</v>
      </c>
      <c r="X353" s="10">
        <f t="shared" si="98"/>
        <v>0.53415356595858432</v>
      </c>
      <c r="Y353" s="10">
        <f t="shared" si="99"/>
        <v>15.270880103133729</v>
      </c>
      <c r="Z353" s="10">
        <f t="shared" si="100"/>
        <v>2.7870450325148064</v>
      </c>
      <c r="AA353" s="10">
        <f t="shared" si="101"/>
        <v>7.8544402392887236E-2</v>
      </c>
      <c r="AB353" s="10">
        <f t="shared" si="102"/>
        <v>0.55334299156815081</v>
      </c>
      <c r="AC353" s="10">
        <f t="shared" si="103"/>
        <v>2.1205603628732872</v>
      </c>
      <c r="AD353" s="10">
        <f t="shared" si="104"/>
        <v>4.974168260930405</v>
      </c>
      <c r="AE353" s="10">
        <f t="shared" si="105"/>
        <v>3.2470676768487206</v>
      </c>
      <c r="AF353" s="10">
        <f t="shared" si="106"/>
        <v>0.10719743111666342</v>
      </c>
      <c r="AG353" s="10">
        <v>8.8400000000000006E-2</v>
      </c>
      <c r="AH353" s="10">
        <v>0</v>
      </c>
      <c r="AI353" s="10">
        <v>0.2111402952321193</v>
      </c>
      <c r="AJ353" s="10">
        <f t="shared" si="107"/>
        <v>100.00000000000003</v>
      </c>
      <c r="AM353" s="10" t="s">
        <v>39</v>
      </c>
      <c r="AN353" s="9" t="s">
        <v>183</v>
      </c>
      <c r="AO353" s="11">
        <v>106.95601110529469</v>
      </c>
      <c r="AP353" s="11">
        <v>89.309649629354951</v>
      </c>
      <c r="AQ353" s="11">
        <v>37.917590557028703</v>
      </c>
      <c r="AR353" s="11">
        <v>279.09757134002388</v>
      </c>
      <c r="AS353" s="11">
        <v>11.910143014828932</v>
      </c>
      <c r="AT353" s="11">
        <v>470.81578051413413</v>
      </c>
      <c r="AU353" s="11">
        <v>27.110936385853012</v>
      </c>
      <c r="AV353" s="11">
        <v>56.576816201245627</v>
      </c>
      <c r="AW353" s="11">
        <v>17.721097157388829</v>
      </c>
      <c r="AX353" s="11">
        <v>5.9409328510688475</v>
      </c>
      <c r="AZ353" s="13">
        <v>1.4385583493662135</v>
      </c>
      <c r="BA353" s="13">
        <v>1.4673575434103019</v>
      </c>
      <c r="BB353" s="13">
        <v>0.49065362180795141</v>
      </c>
      <c r="BC353" s="13">
        <v>2.3890752106706041</v>
      </c>
      <c r="BD353" s="13">
        <v>0.26416697206890571</v>
      </c>
      <c r="BE353" s="13">
        <v>1.8926794376668192</v>
      </c>
      <c r="BF353" s="13">
        <v>0.3673531880283083</v>
      </c>
      <c r="BG353" s="13">
        <v>1.3991446646568044</v>
      </c>
      <c r="BH353" s="13">
        <v>0.28903109463701182</v>
      </c>
      <c r="BI353" s="13">
        <v>0.29068984440279871</v>
      </c>
    </row>
    <row r="354" spans="1:61" x14ac:dyDescent="0.2">
      <c r="A354" s="9"/>
      <c r="B354" s="9" t="s">
        <v>151</v>
      </c>
      <c r="C354" s="9"/>
      <c r="D354" s="16" t="s">
        <v>252</v>
      </c>
      <c r="E354" s="9" t="s">
        <v>38</v>
      </c>
      <c r="F354" s="9" t="s">
        <v>182</v>
      </c>
      <c r="G354" s="16" t="s">
        <v>236</v>
      </c>
      <c r="H354" s="10">
        <v>66.1535096011213</v>
      </c>
      <c r="I354" s="10">
        <v>0.51076960617884859</v>
      </c>
      <c r="J354" s="10">
        <v>14.32377060554246</v>
      </c>
      <c r="K354" s="10">
        <v>3.2099980252470983</v>
      </c>
      <c r="L354" s="10">
        <v>0.12659999999999999</v>
      </c>
      <c r="M354" s="10">
        <v>0.51589981930184736</v>
      </c>
      <c r="N354" s="10">
        <v>1.8673323983565395</v>
      </c>
      <c r="O354" s="10">
        <v>5.1083155510315539</v>
      </c>
      <c r="P354" s="10">
        <v>3.3637583242180282</v>
      </c>
      <c r="Q354" s="10">
        <v>8.0558852542536752E-2</v>
      </c>
      <c r="R354" s="10">
        <v>6.6500000000000004E-2</v>
      </c>
      <c r="S354" s="10">
        <v>3.0858161489491151E-2</v>
      </c>
      <c r="T354" s="10">
        <v>0.23190215574247119</v>
      </c>
      <c r="U354" s="10">
        <f t="shared" si="96"/>
        <v>95.260512783540221</v>
      </c>
      <c r="W354" s="10">
        <f t="shared" si="97"/>
        <v>69.444838861450847</v>
      </c>
      <c r="X354" s="10">
        <f t="shared" si="98"/>
        <v>0.53618187773087755</v>
      </c>
      <c r="Y354" s="10">
        <f t="shared" si="99"/>
        <v>15.036419799765577</v>
      </c>
      <c r="Z354" s="10">
        <f t="shared" si="100"/>
        <v>3.369704751160802</v>
      </c>
      <c r="AA354" s="10">
        <f t="shared" si="101"/>
        <v>0.13289871773803302</v>
      </c>
      <c r="AB354" s="10">
        <f t="shared" si="102"/>
        <v>0.54156733385859768</v>
      </c>
      <c r="AC354" s="10">
        <f t="shared" si="103"/>
        <v>1.960237609259637</v>
      </c>
      <c r="AD354" s="10">
        <f t="shared" si="104"/>
        <v>5.3624690879411308</v>
      </c>
      <c r="AE354" s="10">
        <f t="shared" si="105"/>
        <v>3.5311150716367359</v>
      </c>
      <c r="AF354" s="10">
        <f t="shared" si="106"/>
        <v>8.4566889457744224E-2</v>
      </c>
      <c r="AG354" s="10">
        <v>6.6500000000000004E-2</v>
      </c>
      <c r="AH354" s="10">
        <v>3.0858161489491151E-2</v>
      </c>
      <c r="AI354" s="10">
        <v>0.23190215574247119</v>
      </c>
      <c r="AJ354" s="10">
        <f t="shared" si="107"/>
        <v>99.999999999999986</v>
      </c>
      <c r="AM354" s="10" t="s">
        <v>39</v>
      </c>
      <c r="AN354" s="9" t="s">
        <v>183</v>
      </c>
      <c r="AO354" s="11">
        <v>137.87637458916166</v>
      </c>
      <c r="AP354" s="11">
        <v>74.560196028873477</v>
      </c>
      <c r="AQ354" s="11">
        <v>40.437369028058001</v>
      </c>
      <c r="AR354" s="11">
        <v>310.98711542900639</v>
      </c>
      <c r="AS354" s="11">
        <v>14.874560710945879</v>
      </c>
      <c r="AT354" s="11">
        <v>476.52361530263823</v>
      </c>
      <c r="AU354" s="11">
        <v>27.681223530584283</v>
      </c>
      <c r="AV354" s="11">
        <v>57.299802102949997</v>
      </c>
      <c r="AW354" s="11">
        <v>18.310645828623802</v>
      </c>
      <c r="AX354" s="11">
        <v>5.775233387740478</v>
      </c>
      <c r="AZ354" s="13">
        <v>1.988177321575711</v>
      </c>
      <c r="BA354" s="13">
        <v>0.53385100356673409</v>
      </c>
      <c r="BB354" s="13">
        <v>0.22119240858347727</v>
      </c>
      <c r="BC354" s="13">
        <v>2.7615655850095768</v>
      </c>
      <c r="BD354" s="13">
        <v>0.23754673455380571</v>
      </c>
      <c r="BE354" s="13">
        <v>3.2451258202109665</v>
      </c>
      <c r="BF354" s="13">
        <v>0.43847058072445505</v>
      </c>
      <c r="BG354" s="13">
        <v>0.41714255930947597</v>
      </c>
      <c r="BH354" s="13">
        <v>0.27539211326250196</v>
      </c>
      <c r="BI354" s="13">
        <v>0.15627781547225733</v>
      </c>
    </row>
    <row r="355" spans="1:61" x14ac:dyDescent="0.2">
      <c r="A355" s="9"/>
      <c r="B355" s="9" t="s">
        <v>152</v>
      </c>
      <c r="C355" s="9"/>
      <c r="D355" s="16" t="s">
        <v>252</v>
      </c>
      <c r="E355" s="9" t="s">
        <v>38</v>
      </c>
      <c r="F355" s="9" t="s">
        <v>182</v>
      </c>
      <c r="G355" s="16" t="s">
        <v>236</v>
      </c>
      <c r="H355" s="10">
        <v>66.669072331451119</v>
      </c>
      <c r="I355" s="10">
        <v>0.4882444448795053</v>
      </c>
      <c r="J355" s="10">
        <v>14.503309821887056</v>
      </c>
      <c r="K355" s="10">
        <v>3.0766436979756548</v>
      </c>
      <c r="L355" s="10">
        <v>0.1094</v>
      </c>
      <c r="M355" s="10">
        <v>0.44497827764472431</v>
      </c>
      <c r="N355" s="10">
        <v>1.9402916600846369</v>
      </c>
      <c r="O355" s="10">
        <v>4.60015082845797</v>
      </c>
      <c r="P355" s="10">
        <v>3.3436114170093854</v>
      </c>
      <c r="Q355" s="10">
        <v>4.4754934911514686E-2</v>
      </c>
      <c r="R355" s="10">
        <v>5.0099999999999999E-2</v>
      </c>
      <c r="S355" s="10">
        <v>0</v>
      </c>
      <c r="T355" s="10">
        <v>0.20865894463379001</v>
      </c>
      <c r="U355" s="10">
        <f t="shared" si="96"/>
        <v>95.220457414301549</v>
      </c>
      <c r="W355" s="10">
        <f t="shared" si="97"/>
        <v>70.015492617700673</v>
      </c>
      <c r="X355" s="10">
        <f t="shared" si="98"/>
        <v>0.51275162726342238</v>
      </c>
      <c r="Y355" s="10">
        <f t="shared" si="99"/>
        <v>15.23129610560844</v>
      </c>
      <c r="Z355" s="10">
        <f t="shared" si="100"/>
        <v>3.2310742686198872</v>
      </c>
      <c r="AA355" s="10">
        <f t="shared" si="101"/>
        <v>0.11489127753714062</v>
      </c>
      <c r="AB355" s="10">
        <f t="shared" si="102"/>
        <v>0.46731373669907539</v>
      </c>
      <c r="AC355" s="10">
        <f t="shared" si="103"/>
        <v>2.0376836162868681</v>
      </c>
      <c r="AD355" s="10">
        <f t="shared" si="104"/>
        <v>4.8310530671395986</v>
      </c>
      <c r="AE355" s="10">
        <f t="shared" si="105"/>
        <v>3.5114422969650585</v>
      </c>
      <c r="AF355" s="10">
        <f t="shared" si="106"/>
        <v>4.7001386179849169E-2</v>
      </c>
      <c r="AG355" s="10">
        <v>5.0099999999999999E-2</v>
      </c>
      <c r="AH355" s="10">
        <v>0</v>
      </c>
      <c r="AI355" s="10">
        <v>0.20865894463379001</v>
      </c>
      <c r="AJ355" s="10">
        <f t="shared" si="107"/>
        <v>100</v>
      </c>
      <c r="AM355" s="10" t="s">
        <v>39</v>
      </c>
      <c r="AN355" s="9" t="s">
        <v>183</v>
      </c>
      <c r="AO355" s="11">
        <v>158.08835660672221</v>
      </c>
      <c r="AP355" s="11">
        <v>80.000774977950641</v>
      </c>
      <c r="AQ355" s="11">
        <v>46.109053273948071</v>
      </c>
      <c r="AR355" s="11">
        <v>357.76286754987808</v>
      </c>
      <c r="AS355" s="11">
        <v>20.121950419031567</v>
      </c>
      <c r="AT355" s="11">
        <v>529.2857823600026</v>
      </c>
      <c r="AU355" s="11">
        <v>36.121454008174346</v>
      </c>
      <c r="AV355" s="11">
        <v>70.239121785095193</v>
      </c>
      <c r="AW355" s="11">
        <v>22.889864653168342</v>
      </c>
      <c r="AX355" s="11">
        <v>7.8915662020539949</v>
      </c>
      <c r="AZ355" s="13">
        <v>11.583133888574535</v>
      </c>
      <c r="BA355" s="13">
        <v>4.0424391596358467</v>
      </c>
      <c r="BB355" s="13">
        <v>3.3189296546587825</v>
      </c>
      <c r="BC355" s="13">
        <v>26.29914839359154</v>
      </c>
      <c r="BD355" s="13">
        <v>1.561060913508469</v>
      </c>
      <c r="BE355" s="13">
        <v>41.241948161491408</v>
      </c>
      <c r="BF355" s="13">
        <v>2.9189746984005689</v>
      </c>
      <c r="BG355" s="13">
        <v>5.7287027727923645</v>
      </c>
      <c r="BH355" s="13">
        <v>2.3221767690639283</v>
      </c>
      <c r="BI355" s="13">
        <v>1.0045963775214735</v>
      </c>
    </row>
    <row r="356" spans="1:61" x14ac:dyDescent="0.2">
      <c r="A356" s="9"/>
      <c r="B356" s="9" t="s">
        <v>153</v>
      </c>
      <c r="C356" s="9"/>
      <c r="D356" s="16" t="s">
        <v>252</v>
      </c>
      <c r="E356" s="9" t="s">
        <v>38</v>
      </c>
      <c r="F356" s="9" t="s">
        <v>182</v>
      </c>
      <c r="G356" s="16" t="s">
        <v>236</v>
      </c>
      <c r="H356" s="10">
        <v>66.591519715041244</v>
      </c>
      <c r="I356" s="10">
        <v>0.49882689516515594</v>
      </c>
      <c r="J356" s="10">
        <v>14.343940568782326</v>
      </c>
      <c r="K356" s="10">
        <v>3.1054520253276854</v>
      </c>
      <c r="L356" s="10">
        <v>8.3650000000000002E-2</v>
      </c>
      <c r="M356" s="10">
        <v>0.48516192708890271</v>
      </c>
      <c r="N356" s="10">
        <v>1.7971748032955688</v>
      </c>
      <c r="O356" s="10">
        <v>5.1527779714677511</v>
      </c>
      <c r="P356" s="10">
        <v>3.4146562672364702</v>
      </c>
      <c r="Q356" s="10">
        <v>4.2888293143449892E-2</v>
      </c>
      <c r="R356" s="10">
        <v>7.6700000000000004E-2</v>
      </c>
      <c r="S356" s="10">
        <v>8.8688616256101423E-3</v>
      </c>
      <c r="T356" s="10">
        <v>0.20222229493206173</v>
      </c>
      <c r="U356" s="10">
        <f t="shared" si="96"/>
        <v>95.516048466548554</v>
      </c>
      <c r="W356" s="10">
        <f t="shared" si="97"/>
        <v>69.717624194182193</v>
      </c>
      <c r="X356" s="10">
        <f t="shared" si="98"/>
        <v>0.52224406596955708</v>
      </c>
      <c r="Y356" s="10">
        <f t="shared" si="99"/>
        <v>15.017309445967953</v>
      </c>
      <c r="Z356" s="10">
        <f t="shared" si="100"/>
        <v>3.2512358657878009</v>
      </c>
      <c r="AA356" s="10">
        <f t="shared" si="101"/>
        <v>8.7576906020453454E-2</v>
      </c>
      <c r="AB356" s="10">
        <f t="shared" si="102"/>
        <v>0.50793760302889335</v>
      </c>
      <c r="AC356" s="10">
        <f t="shared" si="103"/>
        <v>1.8815422456729582</v>
      </c>
      <c r="AD356" s="10">
        <f t="shared" si="104"/>
        <v>5.3946724704302937</v>
      </c>
      <c r="AE356" s="10">
        <f t="shared" si="105"/>
        <v>3.5749555410391003</v>
      </c>
      <c r="AF356" s="10">
        <f t="shared" si="106"/>
        <v>4.4901661900795808E-2</v>
      </c>
      <c r="AG356" s="10">
        <v>7.6700000000000004E-2</v>
      </c>
      <c r="AH356" s="10">
        <v>8.8688616256101423E-3</v>
      </c>
      <c r="AI356" s="10">
        <v>0.20222229493206173</v>
      </c>
      <c r="AJ356" s="10">
        <f t="shared" si="107"/>
        <v>100.00000000000001</v>
      </c>
    </row>
    <row r="357" spans="1:61" x14ac:dyDescent="0.2">
      <c r="A357" s="9"/>
      <c r="B357" s="9" t="s">
        <v>154</v>
      </c>
      <c r="C357" s="9"/>
      <c r="D357" s="16" t="s">
        <v>252</v>
      </c>
      <c r="E357" s="9" t="s">
        <v>38</v>
      </c>
      <c r="F357" s="9" t="s">
        <v>182</v>
      </c>
      <c r="G357" s="16" t="s">
        <v>236</v>
      </c>
      <c r="H357" s="10">
        <v>66.394344898283293</v>
      </c>
      <c r="I357" s="10">
        <v>0.49297673689799271</v>
      </c>
      <c r="J357" s="10">
        <v>14.11479192468577</v>
      </c>
      <c r="K357" s="10">
        <v>2.6625539464545582</v>
      </c>
      <c r="L357" s="10">
        <v>7.9399999999999998E-2</v>
      </c>
      <c r="M357" s="10">
        <v>0.58652571836310519</v>
      </c>
      <c r="N357" s="10">
        <v>2.01541474038729</v>
      </c>
      <c r="O357" s="10">
        <v>5.011860815400242</v>
      </c>
      <c r="P357" s="10">
        <v>3.0905230183406411</v>
      </c>
      <c r="Q357" s="10">
        <v>9.8442994493077113E-2</v>
      </c>
      <c r="R357" s="10">
        <v>0</v>
      </c>
      <c r="S357" s="10">
        <v>0</v>
      </c>
      <c r="T357" s="10">
        <v>0.22595939499776407</v>
      </c>
      <c r="U357" s="10">
        <f t="shared" si="96"/>
        <v>94.54683479330599</v>
      </c>
      <c r="W357" s="10">
        <f t="shared" si="97"/>
        <v>70.223762692248343</v>
      </c>
      <c r="X357" s="10">
        <f t="shared" si="98"/>
        <v>0.52141009053948351</v>
      </c>
      <c r="Y357" s="10">
        <f t="shared" si="99"/>
        <v>14.928888899922338</v>
      </c>
      <c r="Z357" s="10">
        <f t="shared" si="100"/>
        <v>2.8161217160524865</v>
      </c>
      <c r="AA357" s="10">
        <f t="shared" si="101"/>
        <v>8.3979543232283432E-2</v>
      </c>
      <c r="AB357" s="10">
        <f t="shared" si="102"/>
        <v>0.6203546841576888</v>
      </c>
      <c r="AC357" s="10">
        <f t="shared" si="103"/>
        <v>2.1316575481276541</v>
      </c>
      <c r="AD357" s="10">
        <f t="shared" si="104"/>
        <v>5.3009292445981346</v>
      </c>
      <c r="AE357" s="10">
        <f t="shared" si="105"/>
        <v>3.2687747031373422</v>
      </c>
      <c r="AF357" s="10">
        <f t="shared" si="106"/>
        <v>0.10412087798421674</v>
      </c>
      <c r="AG357" s="10">
        <v>0</v>
      </c>
      <c r="AH357" s="10">
        <v>0</v>
      </c>
      <c r="AI357" s="10">
        <v>0.22595939499776407</v>
      </c>
      <c r="AJ357" s="10">
        <f t="shared" si="107"/>
        <v>99.999999999999986</v>
      </c>
      <c r="AM357" s="10" t="s">
        <v>39</v>
      </c>
      <c r="AN357" s="9" t="s">
        <v>183</v>
      </c>
      <c r="AO357" s="11">
        <v>105.52693752707887</v>
      </c>
      <c r="AP357" s="11">
        <v>88.18090724396248</v>
      </c>
      <c r="AQ357" s="11">
        <v>38.420142653232162</v>
      </c>
      <c r="AR357" s="11">
        <v>274.14160340224538</v>
      </c>
      <c r="AS357" s="11">
        <v>12.99845121467083</v>
      </c>
      <c r="AT357" s="11">
        <v>475.51152976949948</v>
      </c>
      <c r="AU357" s="11">
        <v>27.719462165353896</v>
      </c>
      <c r="AV357" s="11">
        <v>55.889967307713086</v>
      </c>
      <c r="AW357" s="11">
        <v>17.540699285222757</v>
      </c>
      <c r="AX357" s="11">
        <v>5.3445107952135542</v>
      </c>
      <c r="AZ357" s="13">
        <v>0.97612417212547953</v>
      </c>
      <c r="BA357" s="13">
        <v>0.7080926851690188</v>
      </c>
      <c r="BB357" s="13">
        <v>0.17058543338035081</v>
      </c>
      <c r="BC357" s="13">
        <v>1.7956275022847072</v>
      </c>
      <c r="BD357" s="13">
        <v>0.10125793496228576</v>
      </c>
      <c r="BE357" s="13">
        <v>2.0589649239019328</v>
      </c>
      <c r="BF357" s="13">
        <v>0.70518311748660312</v>
      </c>
      <c r="BG357" s="13">
        <v>1.169777015750435</v>
      </c>
      <c r="BH357" s="13">
        <v>0.16663664320961619</v>
      </c>
      <c r="BI357" s="13">
        <v>0.15841129997012976</v>
      </c>
    </row>
    <row r="358" spans="1:61" x14ac:dyDescent="0.2">
      <c r="A358" s="9"/>
      <c r="B358" s="9" t="s">
        <v>155</v>
      </c>
      <c r="C358" s="9"/>
      <c r="D358" s="16" t="s">
        <v>252</v>
      </c>
      <c r="E358" s="9" t="s">
        <v>38</v>
      </c>
      <c r="F358" s="9" t="s">
        <v>182</v>
      </c>
      <c r="G358" s="16" t="s">
        <v>236</v>
      </c>
      <c r="H358" s="10">
        <v>67.083692561724405</v>
      </c>
      <c r="I358" s="10">
        <v>0.49394988816352575</v>
      </c>
      <c r="J358" s="10">
        <v>14.094932540487225</v>
      </c>
      <c r="K358" s="10">
        <v>2.664054355719665</v>
      </c>
      <c r="L358" s="10">
        <v>0.1139</v>
      </c>
      <c r="M358" s="10">
        <v>0.52352333503670523</v>
      </c>
      <c r="N358" s="10">
        <v>1.9234836072932344</v>
      </c>
      <c r="O358" s="10">
        <v>4.7420774967158055</v>
      </c>
      <c r="P358" s="10">
        <v>3.1412603398799566</v>
      </c>
      <c r="Q358" s="10">
        <v>0.10529468790824975</v>
      </c>
      <c r="R358" s="10">
        <v>9.3200000000000005E-2</v>
      </c>
      <c r="S358" s="10">
        <v>1.4331196750692462E-2</v>
      </c>
      <c r="T358" s="10">
        <v>0.21288808604345677</v>
      </c>
      <c r="U358" s="10">
        <f t="shared" si="96"/>
        <v>94.886168812928787</v>
      </c>
      <c r="W358" s="10">
        <f t="shared" si="97"/>
        <v>70.699126543914019</v>
      </c>
      <c r="X358" s="10">
        <f t="shared" si="98"/>
        <v>0.52057101086815327</v>
      </c>
      <c r="Y358" s="10">
        <f t="shared" si="99"/>
        <v>14.854570183222224</v>
      </c>
      <c r="Z358" s="10">
        <f t="shared" si="100"/>
        <v>2.807631912056578</v>
      </c>
      <c r="AA358" s="10">
        <f t="shared" si="101"/>
        <v>0.12003856981996777</v>
      </c>
      <c r="AB358" s="10">
        <f t="shared" si="102"/>
        <v>0.55173830030891935</v>
      </c>
      <c r="AC358" s="10">
        <f t="shared" si="103"/>
        <v>2.0271485627008987</v>
      </c>
      <c r="AD358" s="10">
        <f t="shared" si="104"/>
        <v>4.9976488207306247</v>
      </c>
      <c r="AE358" s="10">
        <f t="shared" si="105"/>
        <v>3.3105566166055822</v>
      </c>
      <c r="AF358" s="10">
        <f t="shared" si="106"/>
        <v>0.11096947977301276</v>
      </c>
      <c r="AG358" s="10">
        <v>9.3200000000000005E-2</v>
      </c>
      <c r="AH358" s="10">
        <v>1.4331196750692462E-2</v>
      </c>
      <c r="AI358" s="10">
        <v>0.21288808604345677</v>
      </c>
      <c r="AJ358" s="10">
        <f t="shared" si="107"/>
        <v>99.999999999999986</v>
      </c>
      <c r="AM358" s="10" t="s">
        <v>39</v>
      </c>
      <c r="AN358" s="9" t="s">
        <v>183</v>
      </c>
      <c r="AO358" s="11">
        <v>118.54367271650132</v>
      </c>
      <c r="AP358" s="11">
        <v>88.358972570599889</v>
      </c>
      <c r="AQ358" s="11">
        <v>39.40630481895505</v>
      </c>
      <c r="AR358" s="11">
        <v>287.64355358806188</v>
      </c>
      <c r="AS358" s="11">
        <v>13.657343530057904</v>
      </c>
      <c r="AT358" s="11">
        <v>499.04437396331576</v>
      </c>
      <c r="AU358" s="11">
        <v>29.498777400316005</v>
      </c>
      <c r="AV358" s="11">
        <v>57.050870441875205</v>
      </c>
      <c r="AW358" s="11">
        <v>18.588025784652409</v>
      </c>
      <c r="AX358" s="11">
        <v>6.2284712496309806</v>
      </c>
      <c r="AZ358" s="13">
        <v>0.91278627991706007</v>
      </c>
      <c r="BA358" s="13">
        <v>0.37994358205357953</v>
      </c>
      <c r="BB358" s="13">
        <v>0.61946711175397351</v>
      </c>
      <c r="BC358" s="13">
        <v>3.6645788727119082</v>
      </c>
      <c r="BD358" s="13">
        <v>0.27601491274247025</v>
      </c>
      <c r="BE358" s="13">
        <v>4.8157782087459973</v>
      </c>
      <c r="BF358" s="13">
        <v>0.53097799320568806</v>
      </c>
      <c r="BG358" s="13">
        <v>1.2317282928400857</v>
      </c>
      <c r="BH358" s="13">
        <v>0.35019840578285139</v>
      </c>
      <c r="BI358" s="13">
        <v>0.19856366343823564</v>
      </c>
    </row>
    <row r="359" spans="1:61" x14ac:dyDescent="0.2">
      <c r="A359" s="9"/>
      <c r="B359" s="9" t="s">
        <v>156</v>
      </c>
      <c r="C359" s="9"/>
      <c r="D359" s="16" t="s">
        <v>252</v>
      </c>
      <c r="E359" s="9" t="s">
        <v>38</v>
      </c>
      <c r="F359" s="9" t="s">
        <v>182</v>
      </c>
      <c r="G359" s="16" t="s">
        <v>236</v>
      </c>
      <c r="H359" s="10">
        <v>66.22778870509083</v>
      </c>
      <c r="I359" s="10">
        <v>0.48382860758358653</v>
      </c>
      <c r="J359" s="10">
        <v>14.194691122757243</v>
      </c>
      <c r="K359" s="10">
        <v>3.0643385487226507</v>
      </c>
      <c r="L359" s="10">
        <v>6.7500000000000004E-2</v>
      </c>
      <c r="M359" s="10">
        <v>0.49354573233247506</v>
      </c>
      <c r="N359" s="10">
        <v>1.8417201367087428</v>
      </c>
      <c r="O359" s="10">
        <v>4.250352592003571</v>
      </c>
      <c r="P359" s="10">
        <v>3.5162666849231909</v>
      </c>
      <c r="Q359" s="10">
        <v>0.12428456371656538</v>
      </c>
      <c r="R359" s="10">
        <v>4.6100000000000002E-2</v>
      </c>
      <c r="S359" s="10">
        <v>1.7767187013098169E-2</v>
      </c>
      <c r="T359" s="10">
        <v>0.20306014669942613</v>
      </c>
      <c r="U359" s="10">
        <f t="shared" si="96"/>
        <v>94.264316693838865</v>
      </c>
      <c r="W359" s="10">
        <f t="shared" si="97"/>
        <v>70.257538618979339</v>
      </c>
      <c r="X359" s="10">
        <f t="shared" si="98"/>
        <v>0.5132680366792598</v>
      </c>
      <c r="Y359" s="10">
        <f t="shared" si="99"/>
        <v>15.058392847486699</v>
      </c>
      <c r="Z359" s="10">
        <f t="shared" si="100"/>
        <v>3.2507937851767572</v>
      </c>
      <c r="AA359" s="10">
        <f t="shared" si="101"/>
        <v>7.1607159917398328E-2</v>
      </c>
      <c r="AB359" s="10">
        <f t="shared" si="102"/>
        <v>0.52357641750638539</v>
      </c>
      <c r="AC359" s="10">
        <f t="shared" si="103"/>
        <v>1.9537829385540098</v>
      </c>
      <c r="AD359" s="10">
        <f t="shared" si="104"/>
        <v>4.5089730038656022</v>
      </c>
      <c r="AE359" s="10">
        <f t="shared" si="105"/>
        <v>3.7302203084372589</v>
      </c>
      <c r="AF359" s="10">
        <f t="shared" si="106"/>
        <v>0.13184688339727671</v>
      </c>
      <c r="AG359" s="10">
        <v>4.6100000000000002E-2</v>
      </c>
      <c r="AH359" s="10">
        <v>1.7767187013098169E-2</v>
      </c>
      <c r="AI359" s="10">
        <v>0.20306014669942613</v>
      </c>
      <c r="AJ359" s="10">
        <f t="shared" si="107"/>
        <v>99.999999999999986</v>
      </c>
    </row>
    <row r="360" spans="1:61" x14ac:dyDescent="0.2">
      <c r="A360" s="9"/>
      <c r="B360" s="9" t="s">
        <v>157</v>
      </c>
      <c r="C360" s="9"/>
      <c r="D360" s="16" t="s">
        <v>252</v>
      </c>
      <c r="E360" s="9" t="s">
        <v>38</v>
      </c>
      <c r="F360" s="9" t="s">
        <v>182</v>
      </c>
      <c r="G360" s="16" t="s">
        <v>236</v>
      </c>
      <c r="H360" s="10">
        <v>66.379523891109102</v>
      </c>
      <c r="I360" s="10">
        <v>0.49577894261262212</v>
      </c>
      <c r="J360" s="10">
        <v>14.224711762575559</v>
      </c>
      <c r="K360" s="10">
        <v>3.1614573592450563</v>
      </c>
      <c r="L360" s="10">
        <v>7.7949999999999992E-2</v>
      </c>
      <c r="M360" s="10">
        <v>0.44639652232688032</v>
      </c>
      <c r="N360" s="10">
        <v>1.7842984080809074</v>
      </c>
      <c r="O360" s="10">
        <v>4.9526789552187109</v>
      </c>
      <c r="P360" s="10">
        <v>3.4657206018604896</v>
      </c>
      <c r="Q360" s="10">
        <v>8.0610988360730107E-2</v>
      </c>
      <c r="R360" s="10">
        <v>5.3350000000000002E-2</v>
      </c>
      <c r="S360" s="10">
        <v>2.2045636213556038E-2</v>
      </c>
      <c r="T360" s="10">
        <v>0.20527263243633428</v>
      </c>
      <c r="U360" s="10">
        <f t="shared" si="96"/>
        <v>95.069127431390072</v>
      </c>
      <c r="W360" s="10">
        <f t="shared" si="97"/>
        <v>69.822376290362172</v>
      </c>
      <c r="X360" s="10">
        <f t="shared" si="98"/>
        <v>0.52149310297437845</v>
      </c>
      <c r="Y360" s="10">
        <f t="shared" si="99"/>
        <v>14.962493237188188</v>
      </c>
      <c r="Z360" s="10">
        <f t="shared" si="100"/>
        <v>3.325430078788334</v>
      </c>
      <c r="AA360" s="10">
        <f t="shared" si="101"/>
        <v>8.1992968807098082E-2</v>
      </c>
      <c r="AB360" s="10">
        <f t="shared" si="102"/>
        <v>0.46954940514105148</v>
      </c>
      <c r="AC360" s="10">
        <f t="shared" si="103"/>
        <v>1.876843152230053</v>
      </c>
      <c r="AD360" s="10">
        <f t="shared" si="104"/>
        <v>5.2095554982273118</v>
      </c>
      <c r="AE360" s="10">
        <f t="shared" si="105"/>
        <v>3.6454742938096771</v>
      </c>
      <c r="AF360" s="10">
        <f t="shared" si="106"/>
        <v>8.4791972471721502E-2</v>
      </c>
      <c r="AG360" s="10">
        <v>5.3350000000000002E-2</v>
      </c>
      <c r="AH360" s="10">
        <v>2.2045636213556038E-2</v>
      </c>
      <c r="AI360" s="10">
        <v>0.20527263243633428</v>
      </c>
      <c r="AJ360" s="10">
        <f t="shared" si="107"/>
        <v>99.999999999999972</v>
      </c>
      <c r="AM360" s="10" t="s">
        <v>39</v>
      </c>
      <c r="AN360" s="9" t="s">
        <v>183</v>
      </c>
      <c r="AO360" s="11">
        <v>121.0239835148062</v>
      </c>
      <c r="AP360" s="11">
        <v>71.304905945498831</v>
      </c>
      <c r="AQ360" s="11">
        <v>42.099746189299147</v>
      </c>
      <c r="AR360" s="11">
        <v>309.83166219195402</v>
      </c>
      <c r="AS360" s="11">
        <v>14.571245480947789</v>
      </c>
      <c r="AT360" s="11">
        <v>459.34823715434965</v>
      </c>
      <c r="AU360" s="11">
        <v>28.773109394366561</v>
      </c>
      <c r="AV360" s="11">
        <v>57.165263279556726</v>
      </c>
      <c r="AW360" s="11">
        <v>19.19497656702087</v>
      </c>
      <c r="AX360" s="11">
        <v>6.3546639295255298</v>
      </c>
      <c r="AZ360" s="13">
        <v>2.0453053214002246</v>
      </c>
      <c r="BA360" s="13">
        <v>0.88346778466473053</v>
      </c>
      <c r="BB360" s="13">
        <v>0.67443793395257234</v>
      </c>
      <c r="BC360" s="13">
        <v>1.0844108176718392</v>
      </c>
      <c r="BD360" s="13">
        <v>0.35393555273222183</v>
      </c>
      <c r="BE360" s="13">
        <v>2.080847514309204</v>
      </c>
      <c r="BF360" s="13">
        <v>0.55589647349916194</v>
      </c>
      <c r="BG360" s="13">
        <v>0.38014900080905223</v>
      </c>
      <c r="BH360" s="13">
        <v>0.40904495064321472</v>
      </c>
      <c r="BI360" s="13">
        <v>0.28545150371428679</v>
      </c>
    </row>
    <row r="361" spans="1:61" x14ac:dyDescent="0.2">
      <c r="A361" s="9"/>
      <c r="B361" s="9" t="s">
        <v>158</v>
      </c>
      <c r="C361" s="9"/>
      <c r="D361" s="16" t="s">
        <v>252</v>
      </c>
      <c r="E361" s="9" t="s">
        <v>38</v>
      </c>
      <c r="F361" s="9" t="s">
        <v>182</v>
      </c>
      <c r="G361" s="16" t="s">
        <v>236</v>
      </c>
      <c r="H361" s="10">
        <v>66.212226558463556</v>
      </c>
      <c r="I361" s="10">
        <v>0.54779083768350878</v>
      </c>
      <c r="J361" s="10">
        <v>14.165018004654195</v>
      </c>
      <c r="K361" s="10">
        <v>3.0169530312121497</v>
      </c>
      <c r="L361" s="10">
        <v>8.3400000000000002E-2</v>
      </c>
      <c r="M361" s="10">
        <v>0.45344955517191277</v>
      </c>
      <c r="N361" s="10">
        <v>1.8468481387792419</v>
      </c>
      <c r="O361" s="10">
        <v>5.1174639012146521</v>
      </c>
      <c r="P361" s="10">
        <v>3.3138310577776231</v>
      </c>
      <c r="Q361" s="10">
        <v>5.5321309222469091E-2</v>
      </c>
      <c r="R361" s="10">
        <v>0.1293</v>
      </c>
      <c r="S361" s="10">
        <v>4.1623583322738446E-2</v>
      </c>
      <c r="T361" s="10">
        <v>0.22330946190781067</v>
      </c>
      <c r="U361" s="10">
        <f t="shared" si="96"/>
        <v>94.812302394179298</v>
      </c>
      <c r="W361" s="10">
        <f t="shared" si="97"/>
        <v>69.835058200768302</v>
      </c>
      <c r="X361" s="10">
        <f t="shared" si="98"/>
        <v>0.5777634588031465</v>
      </c>
      <c r="Y361" s="10">
        <f t="shared" si="99"/>
        <v>14.940063311366028</v>
      </c>
      <c r="Z361" s="10">
        <f t="shared" si="100"/>
        <v>3.1820269680502622</v>
      </c>
      <c r="AA361" s="10">
        <f t="shared" si="101"/>
        <v>8.7963268367080683E-2</v>
      </c>
      <c r="AB361" s="10">
        <f t="shared" si="102"/>
        <v>0.47826025074964412</v>
      </c>
      <c r="AC361" s="10">
        <f t="shared" si="103"/>
        <v>1.9478992621664502</v>
      </c>
      <c r="AD361" s="10">
        <f t="shared" si="104"/>
        <v>5.3974682314315601</v>
      </c>
      <c r="AE361" s="10">
        <f t="shared" si="105"/>
        <v>3.4951488088544354</v>
      </c>
      <c r="AF361" s="10">
        <f t="shared" si="106"/>
        <v>5.834823944309718E-2</v>
      </c>
      <c r="AG361" s="10">
        <v>0.1293</v>
      </c>
      <c r="AH361" s="10">
        <v>4.1623583322738446E-2</v>
      </c>
      <c r="AI361" s="10">
        <v>0.22330946190781067</v>
      </c>
      <c r="AJ361" s="10">
        <f t="shared" si="107"/>
        <v>100</v>
      </c>
    </row>
    <row r="362" spans="1:61" x14ac:dyDescent="0.2">
      <c r="A362" s="9"/>
      <c r="B362" s="9" t="s">
        <v>159</v>
      </c>
      <c r="C362" s="9"/>
      <c r="D362" s="16" t="s">
        <v>252</v>
      </c>
      <c r="E362" s="9" t="s">
        <v>38</v>
      </c>
      <c r="F362" s="9" t="s">
        <v>182</v>
      </c>
      <c r="G362" s="16" t="s">
        <v>236</v>
      </c>
      <c r="H362" s="10">
        <v>66.90164584231718</v>
      </c>
      <c r="I362" s="10">
        <v>0.45855446734775834</v>
      </c>
      <c r="J362" s="10">
        <v>14.394368326978075</v>
      </c>
      <c r="K362" s="10">
        <v>3.2079712701723824</v>
      </c>
      <c r="L362" s="10">
        <v>0.12889999999999999</v>
      </c>
      <c r="M362" s="10">
        <v>0.44922057258574111</v>
      </c>
      <c r="N362" s="10">
        <v>1.7355051786522757</v>
      </c>
      <c r="O362" s="10">
        <v>4.6772895948583022</v>
      </c>
      <c r="P362" s="10">
        <v>3.5064593048028048</v>
      </c>
      <c r="Q362" s="10">
        <v>8.7683072347266716E-2</v>
      </c>
      <c r="R362" s="10">
        <v>3.95E-2</v>
      </c>
      <c r="S362" s="10">
        <v>1.8219492362645813E-2</v>
      </c>
      <c r="T362" s="10">
        <v>0.21328484864452249</v>
      </c>
      <c r="U362" s="10">
        <f t="shared" si="96"/>
        <v>95.547597630061773</v>
      </c>
      <c r="W362" s="10">
        <f t="shared" si="97"/>
        <v>70.019181540644169</v>
      </c>
      <c r="X362" s="10">
        <f t="shared" si="98"/>
        <v>0.47992255035356857</v>
      </c>
      <c r="Y362" s="10">
        <f t="shared" si="99"/>
        <v>15.065128463731494</v>
      </c>
      <c r="Z362" s="10">
        <f t="shared" si="100"/>
        <v>3.3574588474666895</v>
      </c>
      <c r="AA362" s="10">
        <f t="shared" si="101"/>
        <v>0.13490658394057276</v>
      </c>
      <c r="AB362" s="10">
        <f t="shared" si="102"/>
        <v>0.4701537073962021</v>
      </c>
      <c r="AC362" s="10">
        <f t="shared" si="103"/>
        <v>1.8163776187986964</v>
      </c>
      <c r="AD362" s="10">
        <f t="shared" si="104"/>
        <v>4.8952456271770295</v>
      </c>
      <c r="AE362" s="10">
        <f t="shared" si="105"/>
        <v>3.6698560631309696</v>
      </c>
      <c r="AF362" s="10">
        <f t="shared" si="106"/>
        <v>9.1768997360619498E-2</v>
      </c>
      <c r="AG362" s="10">
        <v>3.95E-2</v>
      </c>
      <c r="AH362" s="10">
        <v>1.8219492362645813E-2</v>
      </c>
      <c r="AI362" s="10">
        <v>0.21328484864452249</v>
      </c>
      <c r="AJ362" s="10">
        <f t="shared" si="107"/>
        <v>100.00000000000001</v>
      </c>
    </row>
    <row r="363" spans="1:61" x14ac:dyDescent="0.2">
      <c r="A363" s="9"/>
      <c r="B363" s="9" t="s">
        <v>160</v>
      </c>
      <c r="C363" s="9"/>
      <c r="D363" s="16" t="s">
        <v>252</v>
      </c>
      <c r="E363" s="9" t="s">
        <v>38</v>
      </c>
      <c r="F363" s="9" t="s">
        <v>182</v>
      </c>
      <c r="G363" s="16" t="s">
        <v>236</v>
      </c>
      <c r="H363" s="10">
        <v>66.789190977270394</v>
      </c>
      <c r="I363" s="10">
        <v>0.50699346178352744</v>
      </c>
      <c r="J363" s="10">
        <v>14.284832492033367</v>
      </c>
      <c r="K363" s="10">
        <v>3.0158940264344647</v>
      </c>
      <c r="L363" s="10">
        <v>0.11924999999999999</v>
      </c>
      <c r="M363" s="10">
        <v>0.44827276476267519</v>
      </c>
      <c r="N363" s="10">
        <v>1.8228715931287489</v>
      </c>
      <c r="O363" s="10">
        <v>4.8525727530001683</v>
      </c>
      <c r="P363" s="10">
        <v>3.4204370165169991</v>
      </c>
      <c r="Q363" s="10">
        <v>8.3323232195815833E-2</v>
      </c>
      <c r="R363" s="10">
        <v>2.785E-2</v>
      </c>
      <c r="S363" s="10">
        <v>1.896208647219581E-2</v>
      </c>
      <c r="T363" s="10">
        <v>0.2113201585762042</v>
      </c>
      <c r="U363" s="10">
        <f t="shared" si="96"/>
        <v>95.34363831712615</v>
      </c>
      <c r="W363" s="10">
        <f t="shared" si="97"/>
        <v>70.051019822759741</v>
      </c>
      <c r="X363" s="10">
        <f t="shared" si="98"/>
        <v>0.53175384402386339</v>
      </c>
      <c r="Y363" s="10">
        <f t="shared" si="99"/>
        <v>14.982470507911641</v>
      </c>
      <c r="Z363" s="10">
        <f t="shared" si="100"/>
        <v>3.1631832806748821</v>
      </c>
      <c r="AA363" s="10">
        <f t="shared" si="101"/>
        <v>0.12507389282057599</v>
      </c>
      <c r="AB363" s="10">
        <f t="shared" si="102"/>
        <v>0.47016536464830289</v>
      </c>
      <c r="AC363" s="10">
        <f t="shared" si="103"/>
        <v>1.9118964047350759</v>
      </c>
      <c r="AD363" s="10">
        <f t="shared" si="104"/>
        <v>5.0895611271512831</v>
      </c>
      <c r="AE363" s="10">
        <f t="shared" si="105"/>
        <v>3.5874832100912193</v>
      </c>
      <c r="AF363" s="10">
        <f t="shared" si="106"/>
        <v>8.7392545183425055E-2</v>
      </c>
      <c r="AG363" s="10">
        <v>2.785E-2</v>
      </c>
      <c r="AH363" s="10">
        <v>1.896208647219581E-2</v>
      </c>
      <c r="AI363" s="10">
        <v>0.2113201585762042</v>
      </c>
      <c r="AJ363" s="10">
        <f t="shared" si="107"/>
        <v>100.00000000000003</v>
      </c>
      <c r="AM363" s="10" t="s">
        <v>39</v>
      </c>
      <c r="AN363" s="9" t="s">
        <v>183</v>
      </c>
      <c r="AO363" s="11">
        <v>121.79738952006926</v>
      </c>
      <c r="AP363" s="11">
        <v>70.724174575324582</v>
      </c>
      <c r="AQ363" s="11">
        <v>42.844647480694718</v>
      </c>
      <c r="AR363" s="11">
        <v>306.09429635031029</v>
      </c>
      <c r="AS363" s="11">
        <v>14.591924849392168</v>
      </c>
      <c r="AT363" s="11">
        <v>462.91267329004023</v>
      </c>
      <c r="AU363" s="11">
        <v>28.852886230504716</v>
      </c>
      <c r="AV363" s="11">
        <v>58.291876579064564</v>
      </c>
      <c r="AW363" s="11">
        <v>18.620311235978434</v>
      </c>
      <c r="AX363" s="11">
        <v>6.3341687240911257</v>
      </c>
      <c r="AZ363" s="13">
        <v>1.7270869833945821</v>
      </c>
      <c r="BA363" s="13">
        <v>1.0389381245115181</v>
      </c>
      <c r="BB363" s="13">
        <v>0.31662194488233397</v>
      </c>
      <c r="BC363" s="13">
        <v>2.3967183404229297</v>
      </c>
      <c r="BD363" s="13">
        <v>0.34407758794866733</v>
      </c>
      <c r="BE363" s="13">
        <v>2.3978876476424085</v>
      </c>
      <c r="BF363" s="13">
        <v>0.2977617858988087</v>
      </c>
      <c r="BG363" s="13">
        <v>0.77819655233051199</v>
      </c>
      <c r="BH363" s="13">
        <v>0.36253745976450014</v>
      </c>
      <c r="BI363" s="13">
        <v>0.22822009912900323</v>
      </c>
    </row>
    <row r="364" spans="1:61" x14ac:dyDescent="0.2">
      <c r="A364" s="9"/>
      <c r="B364" s="9"/>
      <c r="C364" s="9"/>
      <c r="D364" s="9"/>
      <c r="E364" s="9"/>
      <c r="F364" s="9"/>
      <c r="G36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CEDC-5DA9-694E-BDBF-80C4E8296F10}">
  <dimension ref="A1:P98"/>
  <sheetViews>
    <sheetView topLeftCell="A69" zoomScale="103" workbookViewId="0">
      <selection activeCell="C17" sqref="C17"/>
    </sheetView>
  </sheetViews>
  <sheetFormatPr baseColWidth="10" defaultRowHeight="16" x14ac:dyDescent="0.2"/>
  <cols>
    <col min="1" max="1" width="21.5" customWidth="1"/>
    <col min="3" max="16" width="10.83203125" style="30"/>
  </cols>
  <sheetData>
    <row r="1" spans="1:16" x14ac:dyDescent="0.2">
      <c r="A1" s="27" t="s">
        <v>237</v>
      </c>
      <c r="B1" s="70" t="s">
        <v>248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58" customFormat="1" x14ac:dyDescent="0.2">
      <c r="A2" s="29" t="s">
        <v>246</v>
      </c>
      <c r="B2" s="29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s="27" customFormat="1" x14ac:dyDescent="0.2">
      <c r="A3" s="27" t="s">
        <v>198</v>
      </c>
      <c r="B3" s="27" t="s">
        <v>179</v>
      </c>
      <c r="C3" s="34" t="s">
        <v>200</v>
      </c>
      <c r="D3" s="34" t="s">
        <v>201</v>
      </c>
      <c r="E3" s="34" t="s">
        <v>202</v>
      </c>
      <c r="F3" s="34" t="s">
        <v>203</v>
      </c>
      <c r="G3" s="34" t="s">
        <v>204</v>
      </c>
      <c r="H3" s="34" t="s">
        <v>205</v>
      </c>
      <c r="I3" s="34" t="s">
        <v>206</v>
      </c>
      <c r="J3" s="34" t="s">
        <v>207</v>
      </c>
      <c r="K3" s="34" t="s">
        <v>208</v>
      </c>
      <c r="L3" s="34" t="s">
        <v>209</v>
      </c>
      <c r="M3" s="34" t="s">
        <v>210</v>
      </c>
      <c r="N3" s="34" t="s">
        <v>211</v>
      </c>
      <c r="O3" s="34" t="s">
        <v>212</v>
      </c>
      <c r="P3" s="34" t="s">
        <v>213</v>
      </c>
    </row>
    <row r="4" spans="1:16" x14ac:dyDescent="0.2">
      <c r="A4" t="s">
        <v>199</v>
      </c>
      <c r="B4" t="s">
        <v>180</v>
      </c>
      <c r="C4" s="35">
        <v>76.411073199188607</v>
      </c>
      <c r="D4" s="35">
        <v>0.10115392351940042</v>
      </c>
      <c r="E4" s="35">
        <v>12.046109600335837</v>
      </c>
      <c r="F4" s="35">
        <v>0.99755578706539594</v>
      </c>
      <c r="G4" s="35">
        <v>3.2399999999999998E-2</v>
      </c>
      <c r="H4" s="35">
        <v>3.3610699448152689E-2</v>
      </c>
      <c r="I4" s="35">
        <v>0.43138169764297224</v>
      </c>
      <c r="J4" s="35">
        <v>3.6089443802462013</v>
      </c>
      <c r="K4" s="35">
        <v>4.9606392995938462</v>
      </c>
      <c r="L4" s="35">
        <v>1.2114809411565458E-2</v>
      </c>
      <c r="M4" s="35">
        <v>8.9800000000000005E-2</v>
      </c>
      <c r="N4" s="35">
        <v>5.7973306802007671E-3</v>
      </c>
      <c r="O4" s="35">
        <v>0.10770097604300707</v>
      </c>
      <c r="P4" s="35">
        <v>98.838281703175184</v>
      </c>
    </row>
    <row r="5" spans="1:16" x14ac:dyDescent="0.2">
      <c r="A5" t="s">
        <v>199</v>
      </c>
      <c r="B5" t="s">
        <v>180</v>
      </c>
      <c r="C5" s="35">
        <v>77.017463126068634</v>
      </c>
      <c r="D5" s="35">
        <v>9.2545623640041083E-2</v>
      </c>
      <c r="E5" s="35">
        <v>12.072462774723963</v>
      </c>
      <c r="F5" s="35">
        <v>1.0474956268320357</v>
      </c>
      <c r="G5" s="35">
        <v>1.9E-3</v>
      </c>
      <c r="H5" s="35">
        <v>4.6033346498207263E-2</v>
      </c>
      <c r="I5" s="35">
        <v>0.4360224725690573</v>
      </c>
      <c r="J5" s="35">
        <v>3.904222499748665</v>
      </c>
      <c r="K5" s="35">
        <v>4.8195400922297882</v>
      </c>
      <c r="L5" s="35">
        <v>0</v>
      </c>
      <c r="M5" s="35">
        <v>0.28179999999999999</v>
      </c>
      <c r="N5" s="35">
        <v>0</v>
      </c>
      <c r="O5" s="35">
        <v>0.10397409701703234</v>
      </c>
      <c r="P5" s="35">
        <v>99.823459659327426</v>
      </c>
    </row>
    <row r="6" spans="1:16" x14ac:dyDescent="0.2">
      <c r="A6" t="s">
        <v>199</v>
      </c>
      <c r="B6" t="s">
        <v>180</v>
      </c>
      <c r="C6" s="35">
        <v>76.730025186070492</v>
      </c>
      <c r="D6" s="35">
        <v>7.0425617582003053E-2</v>
      </c>
      <c r="E6" s="35">
        <v>12.139258481618532</v>
      </c>
      <c r="F6" s="35">
        <v>1.2266081831005047</v>
      </c>
      <c r="G6" s="35">
        <v>4.6399999999999997E-2</v>
      </c>
      <c r="H6" s="35">
        <v>3.5922849200742311E-2</v>
      </c>
      <c r="I6" s="35">
        <v>0.42044553818737651</v>
      </c>
      <c r="J6" s="35">
        <v>3.8283723154471145</v>
      </c>
      <c r="K6" s="35">
        <v>4.9047947985259812</v>
      </c>
      <c r="L6" s="35">
        <v>0</v>
      </c>
      <c r="M6" s="35">
        <v>0.1265</v>
      </c>
      <c r="N6" s="35">
        <v>0</v>
      </c>
      <c r="O6" s="35">
        <v>0.1155674618901583</v>
      </c>
      <c r="P6" s="35">
        <v>99.644320431622901</v>
      </c>
    </row>
    <row r="7" spans="1:16" x14ac:dyDescent="0.2">
      <c r="A7" t="s">
        <v>199</v>
      </c>
      <c r="B7" t="s">
        <v>180</v>
      </c>
      <c r="C7" s="35">
        <v>76.688875238219325</v>
      </c>
      <c r="D7" s="35">
        <v>7.9392737767340293E-2</v>
      </c>
      <c r="E7" s="35">
        <v>11.980502729605886</v>
      </c>
      <c r="F7" s="35">
        <v>1.0522320723637386</v>
      </c>
      <c r="G7" s="35">
        <v>2.52E-2</v>
      </c>
      <c r="H7" s="35">
        <v>1.0391017374948819E-2</v>
      </c>
      <c r="I7" s="35">
        <v>0.44637454533878729</v>
      </c>
      <c r="J7" s="35">
        <v>3.6702434762717293</v>
      </c>
      <c r="K7" s="35">
        <v>4.874308031375806</v>
      </c>
      <c r="L7" s="35">
        <v>0</v>
      </c>
      <c r="M7" s="35">
        <v>0.1522</v>
      </c>
      <c r="N7" s="35">
        <v>1.2719723194794221E-2</v>
      </c>
      <c r="O7" s="35">
        <v>0.11634232969980736</v>
      </c>
      <c r="P7" s="35">
        <v>99.10878190121214</v>
      </c>
    </row>
    <row r="8" spans="1:16" x14ac:dyDescent="0.2">
      <c r="A8" t="s">
        <v>199</v>
      </c>
      <c r="B8" t="s">
        <v>180</v>
      </c>
      <c r="C8" s="35">
        <v>76.739231077080433</v>
      </c>
      <c r="D8" s="35">
        <v>7.2575589667010873E-2</v>
      </c>
      <c r="E8" s="35">
        <v>12.040540836322648</v>
      </c>
      <c r="F8" s="35">
        <v>1.1135587649938752</v>
      </c>
      <c r="G8" s="35">
        <v>4.3799999999999999E-2</v>
      </c>
      <c r="H8" s="35">
        <v>1.178350698768217E-2</v>
      </c>
      <c r="I8" s="35">
        <v>0.43564789384208619</v>
      </c>
      <c r="J8" s="35">
        <v>3.8898335108043849</v>
      </c>
      <c r="K8" s="35">
        <v>4.9198839749645726</v>
      </c>
      <c r="L8" s="35">
        <v>0</v>
      </c>
      <c r="M8" s="35">
        <v>0.24160000000000001</v>
      </c>
      <c r="N8" s="35">
        <v>7.3570800160346365E-3</v>
      </c>
      <c r="O8" s="35">
        <v>0.11684799166564214</v>
      </c>
      <c r="P8" s="35">
        <v>99.63266022634437</v>
      </c>
    </row>
    <row r="9" spans="1:16" x14ac:dyDescent="0.2">
      <c r="A9" s="32" t="s">
        <v>199</v>
      </c>
      <c r="B9" s="32" t="s">
        <v>180</v>
      </c>
      <c r="C9" s="36">
        <v>76.679493541380623</v>
      </c>
      <c r="D9" s="36">
        <v>8.853588637884735E-2</v>
      </c>
      <c r="E9" s="36">
        <v>12.08039131346057</v>
      </c>
      <c r="F9" s="36">
        <v>1.0384842136541241</v>
      </c>
      <c r="G9" s="36">
        <v>3.5099999999999999E-2</v>
      </c>
      <c r="H9" s="36">
        <v>9.1099549528644332E-3</v>
      </c>
      <c r="I9" s="36">
        <v>0.41862005904638694</v>
      </c>
      <c r="J9" s="36">
        <v>3.6143015483952561</v>
      </c>
      <c r="K9" s="36">
        <v>4.8591731835756384</v>
      </c>
      <c r="L9" s="36">
        <v>1.0938427076607657E-2</v>
      </c>
      <c r="M9" s="36">
        <v>0.19420000000000001</v>
      </c>
      <c r="N9" s="36">
        <v>4.70022540756316E-3</v>
      </c>
      <c r="O9" s="36">
        <v>0.10289339317609947</v>
      </c>
      <c r="P9" s="36">
        <v>99.135941746504585</v>
      </c>
    </row>
    <row r="10" spans="1:16" x14ac:dyDescent="0.2">
      <c r="A10" t="s">
        <v>199</v>
      </c>
      <c r="B10" t="s">
        <v>182</v>
      </c>
      <c r="C10" s="35">
        <v>76.492612608194733</v>
      </c>
      <c r="D10" s="35">
        <v>0.10208269388294333</v>
      </c>
      <c r="E10" s="35">
        <v>12.168325271704864</v>
      </c>
      <c r="F10" s="35">
        <v>0.99983757098580017</v>
      </c>
      <c r="G10" s="35">
        <v>5.1200000000000002E-2</v>
      </c>
      <c r="H10" s="35">
        <v>1.6071305292607828E-2</v>
      </c>
      <c r="I10" s="35">
        <v>0.46125070930825018</v>
      </c>
      <c r="J10" s="35">
        <v>3.6931730703500811</v>
      </c>
      <c r="K10" s="35">
        <v>4.8656718642436427</v>
      </c>
      <c r="L10" s="35">
        <v>1.542014548731384E-2</v>
      </c>
      <c r="M10" s="35">
        <v>0.13120000000000001</v>
      </c>
      <c r="N10" s="35">
        <v>0</v>
      </c>
      <c r="O10" s="35">
        <v>0.11284901126226869</v>
      </c>
      <c r="P10" s="35">
        <v>99.109694250712508</v>
      </c>
    </row>
    <row r="11" spans="1:16" x14ac:dyDescent="0.2">
      <c r="A11" t="s">
        <v>199</v>
      </c>
      <c r="B11" t="s">
        <v>182</v>
      </c>
      <c r="C11" s="35">
        <v>76.932572222795159</v>
      </c>
      <c r="D11" s="35">
        <v>8.6092169838472177E-2</v>
      </c>
      <c r="E11" s="35">
        <v>11.950316552506136</v>
      </c>
      <c r="F11" s="35">
        <v>1.1727531329191001</v>
      </c>
      <c r="G11" s="35">
        <v>0</v>
      </c>
      <c r="H11" s="35">
        <v>1.1563203259055597E-2</v>
      </c>
      <c r="I11" s="35">
        <v>0.45972913781309249</v>
      </c>
      <c r="J11" s="35">
        <v>3.8061097283223009</v>
      </c>
      <c r="K11" s="35">
        <v>4.9157802857861039</v>
      </c>
      <c r="L11" s="35">
        <v>1.1700421035541302E-3</v>
      </c>
      <c r="M11" s="35">
        <v>0.13159999999999999</v>
      </c>
      <c r="N11" s="35">
        <v>2.5177401195957981E-2</v>
      </c>
      <c r="O11" s="35">
        <v>0.11963726995077362</v>
      </c>
      <c r="P11" s="35">
        <v>99.612501146489706</v>
      </c>
    </row>
    <row r="12" spans="1:16" x14ac:dyDescent="0.2">
      <c r="A12" t="s">
        <v>199</v>
      </c>
      <c r="B12" t="s">
        <v>182</v>
      </c>
      <c r="C12" s="35">
        <v>76.747373303339359</v>
      </c>
      <c r="D12" s="35">
        <v>8.9837031996712349E-2</v>
      </c>
      <c r="E12" s="35">
        <v>12.106268429361023</v>
      </c>
      <c r="F12" s="35">
        <v>0.98660915328445165</v>
      </c>
      <c r="G12" s="35">
        <v>7.6300000000000007E-2</v>
      </c>
      <c r="H12" s="35">
        <v>1.6052324428541338E-2</v>
      </c>
      <c r="I12" s="35">
        <v>0.4704945394456162</v>
      </c>
      <c r="J12" s="35">
        <v>3.9388027280190459</v>
      </c>
      <c r="K12" s="35">
        <v>4.85962891582954</v>
      </c>
      <c r="L12" s="35">
        <v>2.9411420168702924E-2</v>
      </c>
      <c r="M12" s="35">
        <v>0.2177</v>
      </c>
      <c r="N12" s="35">
        <v>1.4615977804740689E-2</v>
      </c>
      <c r="O12" s="35">
        <v>0.12962146117128986</v>
      </c>
      <c r="P12" s="35">
        <v>99.68271528484901</v>
      </c>
    </row>
    <row r="13" spans="1:16" x14ac:dyDescent="0.2">
      <c r="A13" t="s">
        <v>199</v>
      </c>
      <c r="B13" t="s">
        <v>182</v>
      </c>
      <c r="C13" s="35">
        <v>76.668743983904264</v>
      </c>
      <c r="D13" s="35">
        <v>8.791651552936057E-2</v>
      </c>
      <c r="E13" s="35">
        <v>12.017388743739865</v>
      </c>
      <c r="F13" s="35">
        <v>1.2765688625231422</v>
      </c>
      <c r="G13" s="35">
        <v>0</v>
      </c>
      <c r="H13" s="35">
        <v>0</v>
      </c>
      <c r="I13" s="35">
        <v>0.42704646820060749</v>
      </c>
      <c r="J13" s="35">
        <v>3.5806631124781636</v>
      </c>
      <c r="K13" s="35">
        <v>4.9195430006731371</v>
      </c>
      <c r="L13" s="35">
        <v>1.9647352603591697E-2</v>
      </c>
      <c r="M13" s="35">
        <v>0.1024</v>
      </c>
      <c r="N13" s="35">
        <v>0</v>
      </c>
      <c r="O13" s="35">
        <v>0.10013568766263195</v>
      </c>
      <c r="P13" s="35">
        <v>99.200053727314781</v>
      </c>
    </row>
    <row r="14" spans="1:16" x14ac:dyDescent="0.2">
      <c r="A14" t="s">
        <v>199</v>
      </c>
      <c r="B14" t="s">
        <v>182</v>
      </c>
      <c r="C14" s="35">
        <v>77.026738476695684</v>
      </c>
      <c r="D14" s="35">
        <v>7.047164362899222E-2</v>
      </c>
      <c r="E14" s="35">
        <v>12.069962919719533</v>
      </c>
      <c r="F14" s="35">
        <v>1.0930925554185655</v>
      </c>
      <c r="G14" s="35">
        <v>1.2699999999999999E-2</v>
      </c>
      <c r="H14" s="35">
        <v>1.5954761793644225E-2</v>
      </c>
      <c r="I14" s="35">
        <v>0.42898603498032478</v>
      </c>
      <c r="J14" s="35">
        <v>3.7891121793886429</v>
      </c>
      <c r="K14" s="35">
        <v>4.8737441252191509</v>
      </c>
      <c r="L14" s="35">
        <v>0</v>
      </c>
      <c r="M14" s="35">
        <v>3.9699999999999999E-2</v>
      </c>
      <c r="N14" s="35">
        <v>0</v>
      </c>
      <c r="O14" s="35">
        <v>0.1164009126849484</v>
      </c>
      <c r="P14" s="35">
        <v>99.536863609529476</v>
      </c>
    </row>
    <row r="15" spans="1:16" x14ac:dyDescent="0.2">
      <c r="A15" s="32" t="s">
        <v>199</v>
      </c>
      <c r="B15" s="32" t="s">
        <v>182</v>
      </c>
      <c r="C15" s="36">
        <v>76.408946939204242</v>
      </c>
      <c r="D15" s="36">
        <v>5.7862521901517479E-2</v>
      </c>
      <c r="E15" s="36">
        <v>12.051848450240234</v>
      </c>
      <c r="F15" s="36">
        <v>1.2135883015894888</v>
      </c>
      <c r="G15" s="36">
        <v>1.5100000000000001E-2</v>
      </c>
      <c r="H15" s="36">
        <v>3.5791355794248407E-2</v>
      </c>
      <c r="I15" s="36">
        <v>0.42941686756712105</v>
      </c>
      <c r="J15" s="36">
        <v>3.7195440672477798</v>
      </c>
      <c r="K15" s="36">
        <v>4.9045887249227</v>
      </c>
      <c r="L15" s="36">
        <v>1.390830998527137E-2</v>
      </c>
      <c r="M15" s="36">
        <v>0.28610000000000002</v>
      </c>
      <c r="N15" s="36">
        <v>1.1224809304144091E-2</v>
      </c>
      <c r="O15" s="36">
        <v>0.11361810334335223</v>
      </c>
      <c r="P15" s="36">
        <v>99.261538451100094</v>
      </c>
    </row>
    <row r="16" spans="1:16" x14ac:dyDescent="0.2">
      <c r="A16" t="s">
        <v>199</v>
      </c>
      <c r="B16" t="s">
        <v>181</v>
      </c>
      <c r="C16" s="35">
        <v>76.630310056454078</v>
      </c>
      <c r="D16" s="35">
        <v>7.7059776938842056E-2</v>
      </c>
      <c r="E16" s="35">
        <v>12.028870362557219</v>
      </c>
      <c r="F16" s="35">
        <v>1.1198059060542236</v>
      </c>
      <c r="G16" s="35">
        <v>6.0499999999999998E-2</v>
      </c>
      <c r="H16" s="35">
        <v>3.4691051753136734E-2</v>
      </c>
      <c r="I16" s="35">
        <v>0.4499315544764656</v>
      </c>
      <c r="J16" s="35">
        <v>3.6397316039367595</v>
      </c>
      <c r="K16" s="35">
        <v>4.9105154837605163</v>
      </c>
      <c r="L16" s="35">
        <v>0</v>
      </c>
      <c r="M16" s="35">
        <v>0.13519999999999999</v>
      </c>
      <c r="N16" s="35">
        <v>0</v>
      </c>
      <c r="O16" s="35">
        <v>9.9758587278020491E-2</v>
      </c>
      <c r="P16" s="35">
        <v>99.186374383209255</v>
      </c>
    </row>
    <row r="17" spans="1:16" x14ac:dyDescent="0.2">
      <c r="A17" t="s">
        <v>199</v>
      </c>
      <c r="B17" t="s">
        <v>181</v>
      </c>
      <c r="C17" s="35">
        <v>76.795773659223372</v>
      </c>
      <c r="D17" s="35">
        <v>7.6987481431794333E-2</v>
      </c>
      <c r="E17" s="35">
        <v>12.091551649249718</v>
      </c>
      <c r="F17" s="35">
        <v>1.0820952096618759</v>
      </c>
      <c r="G17" s="35">
        <v>1.9800000000000002E-2</v>
      </c>
      <c r="H17" s="35">
        <v>1.5488246529591727E-2</v>
      </c>
      <c r="I17" s="35">
        <v>0.45248821356306934</v>
      </c>
      <c r="J17" s="35">
        <v>3.8703160516543824</v>
      </c>
      <c r="K17" s="35">
        <v>4.8702045861913676</v>
      </c>
      <c r="L17" s="35">
        <v>6.11799789525478E-3</v>
      </c>
      <c r="M17" s="35">
        <v>0.20669999999999999</v>
      </c>
      <c r="N17" s="35">
        <v>0</v>
      </c>
      <c r="O17" s="35">
        <v>0.10920912687790993</v>
      </c>
      <c r="P17" s="35">
        <v>99.596732222278348</v>
      </c>
    </row>
    <row r="18" spans="1:16" x14ac:dyDescent="0.2">
      <c r="A18" t="s">
        <v>199</v>
      </c>
      <c r="B18" t="s">
        <v>181</v>
      </c>
      <c r="C18" s="35">
        <v>76.537008752149703</v>
      </c>
      <c r="D18" s="35">
        <v>0.12151826279854556</v>
      </c>
      <c r="E18" s="35">
        <v>12.086554689747391</v>
      </c>
      <c r="F18" s="35">
        <v>1.1242580239848001</v>
      </c>
      <c r="G18" s="35">
        <v>4.24E-2</v>
      </c>
      <c r="H18" s="35">
        <v>1.4306774447130181E-2</v>
      </c>
      <c r="I18" s="35">
        <v>0.43391988593301922</v>
      </c>
      <c r="J18" s="35">
        <v>3.7377356182111598</v>
      </c>
      <c r="K18" s="35">
        <v>4.8473669648896873</v>
      </c>
      <c r="L18" s="35">
        <v>1.7145363682127292E-2</v>
      </c>
      <c r="M18" s="35">
        <v>0.18390000000000001</v>
      </c>
      <c r="N18" s="35">
        <v>9.5664197417831987E-3</v>
      </c>
      <c r="O18" s="35">
        <v>8.5351230451912299E-2</v>
      </c>
      <c r="P18" s="35">
        <v>99.241031986037257</v>
      </c>
    </row>
    <row r="19" spans="1:16" x14ac:dyDescent="0.2">
      <c r="A19" t="s">
        <v>199</v>
      </c>
      <c r="B19" t="s">
        <v>181</v>
      </c>
      <c r="C19" s="35">
        <v>76.90019342617326</v>
      </c>
      <c r="D19" s="35">
        <v>7.7166901807701374E-2</v>
      </c>
      <c r="E19" s="35">
        <v>12.042075025312331</v>
      </c>
      <c r="F19" s="35">
        <v>1.0856732275278789</v>
      </c>
      <c r="G19" s="35">
        <v>0</v>
      </c>
      <c r="H19" s="35">
        <v>2.2749955726300508E-2</v>
      </c>
      <c r="I19" s="35">
        <v>0.43482106775721691</v>
      </c>
      <c r="J19" s="35">
        <v>3.7723121974026137</v>
      </c>
      <c r="K19" s="35">
        <v>4.9376937014449656</v>
      </c>
      <c r="L19" s="35">
        <v>0</v>
      </c>
      <c r="M19" s="35">
        <v>0.19</v>
      </c>
      <c r="N19" s="35">
        <v>0</v>
      </c>
      <c r="O19" s="35">
        <v>0.11437304315462203</v>
      </c>
      <c r="P19" s="35">
        <v>99.577058546306887</v>
      </c>
    </row>
    <row r="20" spans="1:16" x14ac:dyDescent="0.2">
      <c r="A20" t="s">
        <v>199</v>
      </c>
      <c r="B20" t="s">
        <v>181</v>
      </c>
      <c r="C20" s="35">
        <v>76.67120224544702</v>
      </c>
      <c r="D20" s="35">
        <v>4.3183971187183173E-2</v>
      </c>
      <c r="E20" s="35">
        <v>11.923311542672609</v>
      </c>
      <c r="F20" s="35">
        <v>1.1856199350077938</v>
      </c>
      <c r="G20" s="35">
        <v>3.8999999999999998E-3</v>
      </c>
      <c r="H20" s="35">
        <v>2.3423235734634604E-2</v>
      </c>
      <c r="I20" s="35">
        <v>0.45248375744211167</v>
      </c>
      <c r="J20" s="35">
        <v>3.6351694999019104</v>
      </c>
      <c r="K20" s="35">
        <v>4.8781812553446935</v>
      </c>
      <c r="L20" s="35">
        <v>5.7696935402148939E-3</v>
      </c>
      <c r="M20" s="35">
        <v>5.2999999999999999E-2</v>
      </c>
      <c r="N20" s="35">
        <v>2.689732066327068E-2</v>
      </c>
      <c r="O20" s="35">
        <v>0.1023442854731378</v>
      </c>
      <c r="P20" s="35">
        <v>99.004486742414585</v>
      </c>
    </row>
    <row r="21" spans="1:16" x14ac:dyDescent="0.2">
      <c r="A21" s="32" t="s">
        <v>199</v>
      </c>
      <c r="B21" s="32" t="s">
        <v>181</v>
      </c>
      <c r="C21" s="36">
        <v>76.732483165528095</v>
      </c>
      <c r="D21" s="36">
        <v>9.4027839529994481E-2</v>
      </c>
      <c r="E21" s="36">
        <v>12.191121256405594</v>
      </c>
      <c r="F21" s="36">
        <v>1.0765860067182376</v>
      </c>
      <c r="G21" s="36">
        <v>3.9100000000000003E-2</v>
      </c>
      <c r="H21" s="36">
        <v>1.6970584357857567E-2</v>
      </c>
      <c r="I21" s="36">
        <v>0.43726727160405532</v>
      </c>
      <c r="J21" s="36">
        <v>3.8618249587214861</v>
      </c>
      <c r="K21" s="36">
        <v>4.8976342416981948</v>
      </c>
      <c r="L21" s="36">
        <v>4.0611872452333249E-3</v>
      </c>
      <c r="M21" s="36">
        <v>0.2329</v>
      </c>
      <c r="N21" s="36">
        <v>0</v>
      </c>
      <c r="O21" s="36">
        <v>8.2466123589256715E-2</v>
      </c>
      <c r="P21" s="36">
        <v>99.666442635398028</v>
      </c>
    </row>
    <row r="22" spans="1:16" x14ac:dyDescent="0.2">
      <c r="A22" s="27" t="s">
        <v>217</v>
      </c>
      <c r="B22" s="27" t="s">
        <v>214</v>
      </c>
      <c r="C22" s="33">
        <f>AVERAGE(C3:C21)</f>
        <v>76.711673344839824</v>
      </c>
      <c r="D22" s="33">
        <f t="shared" ref="D22:O22" si="0">AVERAGE(D3:D21)</f>
        <v>8.2713121612594559E-2</v>
      </c>
      <c r="E22" s="33">
        <f t="shared" si="0"/>
        <v>12.060381146071332</v>
      </c>
      <c r="F22" s="33">
        <f t="shared" si="0"/>
        <v>1.1051345852047239</v>
      </c>
      <c r="G22" s="33">
        <f t="shared" si="0"/>
        <v>2.81E-2</v>
      </c>
      <c r="H22" s="33">
        <f t="shared" si="0"/>
        <v>2.0550787421074804E-2</v>
      </c>
      <c r="I22" s="33">
        <f t="shared" si="0"/>
        <v>0.44035153970653423</v>
      </c>
      <c r="J22" s="33">
        <f t="shared" si="0"/>
        <v>3.7533562525859829</v>
      </c>
      <c r="K22" s="33">
        <f t="shared" si="0"/>
        <v>4.8899384739038529</v>
      </c>
      <c r="L22" s="33">
        <f t="shared" si="0"/>
        <v>7.5391527333020757E-3</v>
      </c>
      <c r="M22" s="33">
        <f t="shared" si="0"/>
        <v>0.16647222222222222</v>
      </c>
      <c r="N22" s="33">
        <f t="shared" si="0"/>
        <v>6.5586826671383009E-3</v>
      </c>
      <c r="O22" s="33">
        <f t="shared" si="0"/>
        <v>0.10828283846621505</v>
      </c>
      <c r="P22" s="33">
        <f>AVERAGE(P3:P21)</f>
        <v>99.381052147434815</v>
      </c>
    </row>
    <row r="23" spans="1:16" x14ac:dyDescent="0.2">
      <c r="B23" s="27" t="s">
        <v>215</v>
      </c>
      <c r="C23" s="33">
        <f>2*STDEV(C3:C21)</f>
        <v>0.36271568796008602</v>
      </c>
      <c r="D23" s="33">
        <f t="shared" ref="D23:P23" si="1">2*STDEV(D3:D21)</f>
        <v>3.5177440247962662E-2</v>
      </c>
      <c r="E23" s="33">
        <f t="shared" si="1"/>
        <v>0.13762386034769963</v>
      </c>
      <c r="F23" s="33">
        <f t="shared" si="1"/>
        <v>0.16574364219538223</v>
      </c>
      <c r="G23" s="33">
        <f t="shared" si="1"/>
        <v>4.6031549283201023E-2</v>
      </c>
      <c r="H23" s="33">
        <f t="shared" si="1"/>
        <v>2.4031754825751633E-2</v>
      </c>
      <c r="I23" s="33">
        <f t="shared" si="1"/>
        <v>2.9267411601012205E-2</v>
      </c>
      <c r="J23" s="33">
        <f t="shared" si="1"/>
        <v>0.22755988290378429</v>
      </c>
      <c r="K23" s="33">
        <f t="shared" si="1"/>
        <v>7.0116943736370521E-2</v>
      </c>
      <c r="L23" s="33">
        <f t="shared" si="1"/>
        <v>1.7544136176462881E-2</v>
      </c>
      <c r="M23" s="33">
        <f t="shared" si="1"/>
        <v>0.1436560075205072</v>
      </c>
      <c r="N23" s="33">
        <f t="shared" si="1"/>
        <v>1.7393929597813145E-2</v>
      </c>
      <c r="O23" s="33">
        <f t="shared" si="1"/>
        <v>2.348178931116519E-2</v>
      </c>
      <c r="P23" s="33">
        <f t="shared" si="1"/>
        <v>0.57647354856049338</v>
      </c>
    </row>
    <row r="24" spans="1:16" x14ac:dyDescent="0.2">
      <c r="A24" t="s">
        <v>229</v>
      </c>
      <c r="B24" s="38" t="s">
        <v>216</v>
      </c>
      <c r="C24" s="37">
        <v>76.709999999999994</v>
      </c>
      <c r="D24" s="37">
        <v>0.12</v>
      </c>
      <c r="E24" s="37">
        <v>12.06</v>
      </c>
      <c r="F24" s="37">
        <v>0.8</v>
      </c>
      <c r="G24" s="37">
        <v>0.03</v>
      </c>
      <c r="H24" s="37"/>
      <c r="I24" s="37">
        <v>0.5</v>
      </c>
      <c r="J24" s="37">
        <v>3.75</v>
      </c>
      <c r="K24" s="37">
        <v>4.8899999999999997</v>
      </c>
      <c r="L24" s="37"/>
      <c r="M24" s="37">
        <v>0.17</v>
      </c>
      <c r="N24" s="37"/>
      <c r="O24" s="37"/>
      <c r="P24" s="37">
        <v>99.03</v>
      </c>
    </row>
    <row r="26" spans="1:16" x14ac:dyDescent="0.2">
      <c r="A26" t="s">
        <v>218</v>
      </c>
      <c r="B26" t="s">
        <v>180</v>
      </c>
      <c r="C26" s="35">
        <v>51.086950563586555</v>
      </c>
      <c r="D26" s="35">
        <v>4.0457815062185558</v>
      </c>
      <c r="E26" s="35">
        <v>12.472465038146668</v>
      </c>
      <c r="F26" s="35">
        <v>13.215843112857694</v>
      </c>
      <c r="G26" s="35">
        <v>0.1653</v>
      </c>
      <c r="H26" s="35">
        <v>5.0275724449690884</v>
      </c>
      <c r="I26" s="35">
        <v>9.3162906442260915</v>
      </c>
      <c r="J26" s="35">
        <v>2.8882223986495665</v>
      </c>
      <c r="K26" s="35">
        <v>0.81968354920516495</v>
      </c>
      <c r="L26" s="35">
        <v>0.37079660259544295</v>
      </c>
      <c r="M26" s="35">
        <v>4.2099999999999999E-2</v>
      </c>
      <c r="N26" s="35">
        <v>1.7769261831691537E-2</v>
      </c>
      <c r="O26" s="35">
        <v>1.1138200431600055E-2</v>
      </c>
      <c r="P26" s="35">
        <v>99.479913322718133</v>
      </c>
    </row>
    <row r="27" spans="1:16" x14ac:dyDescent="0.2">
      <c r="A27" t="s">
        <v>218</v>
      </c>
      <c r="B27" t="s">
        <v>180</v>
      </c>
      <c r="C27" s="35">
        <v>50.416295200439023</v>
      </c>
      <c r="D27" s="35">
        <v>4.0748430039226653</v>
      </c>
      <c r="E27" s="35">
        <v>12.276547081052234</v>
      </c>
      <c r="F27" s="35">
        <v>13.38919022108011</v>
      </c>
      <c r="G27" s="35">
        <v>0.1421</v>
      </c>
      <c r="H27" s="35">
        <v>5.1363945414297465</v>
      </c>
      <c r="I27" s="35">
        <v>9.2826038194115732</v>
      </c>
      <c r="J27" s="35">
        <v>2.8662322219962104</v>
      </c>
      <c r="K27" s="35">
        <v>0.84126646206771072</v>
      </c>
      <c r="L27" s="35">
        <v>0.4753645963059327</v>
      </c>
      <c r="M27" s="35">
        <v>4.5999999999999999E-2</v>
      </c>
      <c r="N27" s="35">
        <v>4.879946089787273E-2</v>
      </c>
      <c r="O27" s="35">
        <v>2.3836831099093816E-2</v>
      </c>
      <c r="P27" s="35">
        <v>99.019473439702182</v>
      </c>
    </row>
    <row r="28" spans="1:16" x14ac:dyDescent="0.2">
      <c r="A28" t="s">
        <v>218</v>
      </c>
      <c r="B28" t="s">
        <v>180</v>
      </c>
      <c r="C28" s="35">
        <v>50.590091374126864</v>
      </c>
      <c r="D28" s="35">
        <v>4.0499789120015759</v>
      </c>
      <c r="E28" s="35">
        <v>12.269528075703786</v>
      </c>
      <c r="F28" s="35">
        <v>13.207243660256665</v>
      </c>
      <c r="G28" s="35">
        <v>0.22239999999999999</v>
      </c>
      <c r="H28" s="35">
        <v>5.0075340437000104</v>
      </c>
      <c r="I28" s="35">
        <v>9.3339775316137423</v>
      </c>
      <c r="J28" s="35">
        <v>2.9616506958850315</v>
      </c>
      <c r="K28" s="35">
        <v>0.80835085140684049</v>
      </c>
      <c r="L28" s="35">
        <v>0.41359951482140589</v>
      </c>
      <c r="M28" s="35">
        <v>0</v>
      </c>
      <c r="N28" s="35">
        <v>2.5951712718451727E-2</v>
      </c>
      <c r="O28" s="35">
        <v>3.2768989088789335E-2</v>
      </c>
      <c r="P28" s="35">
        <v>98.923075361323143</v>
      </c>
    </row>
    <row r="29" spans="1:16" x14ac:dyDescent="0.2">
      <c r="A29" t="s">
        <v>218</v>
      </c>
      <c r="B29" t="s">
        <v>180</v>
      </c>
      <c r="C29" s="35">
        <v>50.589250493741439</v>
      </c>
      <c r="D29" s="35">
        <v>4.0706345218615319</v>
      </c>
      <c r="E29" s="35">
        <v>12.090862605143675</v>
      </c>
      <c r="F29" s="35">
        <v>13.39430388542219</v>
      </c>
      <c r="G29" s="35">
        <v>0.17560000000000001</v>
      </c>
      <c r="H29" s="35">
        <v>5.1560335982004979</v>
      </c>
      <c r="I29" s="35">
        <v>9.2646519090717856</v>
      </c>
      <c r="J29" s="35">
        <v>2.7128427703500084</v>
      </c>
      <c r="K29" s="35">
        <v>0.84856610023263845</v>
      </c>
      <c r="L29" s="35">
        <v>0.41872430385079579</v>
      </c>
      <c r="M29" s="35">
        <v>2.8400000000000002E-2</v>
      </c>
      <c r="N29" s="35">
        <v>2.2573072942220211E-2</v>
      </c>
      <c r="O29" s="35">
        <v>2.7616866723962772E-2</v>
      </c>
      <c r="P29" s="35">
        <v>98.800060127540746</v>
      </c>
    </row>
    <row r="30" spans="1:16" x14ac:dyDescent="0.2">
      <c r="A30" t="s">
        <v>218</v>
      </c>
      <c r="B30" t="s">
        <v>180</v>
      </c>
      <c r="C30" s="35">
        <v>50.781008306382198</v>
      </c>
      <c r="D30" s="35">
        <v>4.0453330184222951</v>
      </c>
      <c r="E30" s="35">
        <v>12.030535930072281</v>
      </c>
      <c r="F30" s="35">
        <v>13.380963260174719</v>
      </c>
      <c r="G30" s="35">
        <v>0.1782</v>
      </c>
      <c r="H30" s="35">
        <v>5.0897015971894186</v>
      </c>
      <c r="I30" s="35">
        <v>9.3405508520765963</v>
      </c>
      <c r="J30" s="35">
        <v>2.7261356781366279</v>
      </c>
      <c r="K30" s="35">
        <v>0.81462491841835916</v>
      </c>
      <c r="L30" s="35">
        <v>0.40582607100549567</v>
      </c>
      <c r="M30" s="35">
        <v>2.2700000000000001E-2</v>
      </c>
      <c r="N30" s="35">
        <v>4.1074735729620691E-2</v>
      </c>
      <c r="O30" s="35">
        <v>1.1006778846100209E-2</v>
      </c>
      <c r="P30" s="35">
        <v>98.867661146453713</v>
      </c>
    </row>
    <row r="31" spans="1:16" x14ac:dyDescent="0.2">
      <c r="A31" s="32" t="s">
        <v>218</v>
      </c>
      <c r="B31" s="32" t="s">
        <v>180</v>
      </c>
      <c r="C31" s="36">
        <v>50.880636699263121</v>
      </c>
      <c r="D31" s="36">
        <v>4.075432883510655</v>
      </c>
      <c r="E31" s="36">
        <v>12.000615279198183</v>
      </c>
      <c r="F31" s="36">
        <v>13.216478331228075</v>
      </c>
      <c r="G31" s="36">
        <v>0.15429999999999999</v>
      </c>
      <c r="H31" s="36">
        <v>5.0699066478700319</v>
      </c>
      <c r="I31" s="36">
        <v>9.2580212799828807</v>
      </c>
      <c r="J31" s="36">
        <v>2.8793893667785415</v>
      </c>
      <c r="K31" s="36">
        <v>0.84975788427894117</v>
      </c>
      <c r="L31" s="36">
        <v>0.42718565137367659</v>
      </c>
      <c r="M31" s="36">
        <v>9.0999999999999998E-2</v>
      </c>
      <c r="N31" s="36">
        <v>3.4636682881436169E-2</v>
      </c>
      <c r="O31" s="36">
        <v>2.0244676821617923E-2</v>
      </c>
      <c r="P31" s="36">
        <v>98.957605383187172</v>
      </c>
    </row>
    <row r="32" spans="1:16" x14ac:dyDescent="0.2">
      <c r="A32" t="s">
        <v>218</v>
      </c>
      <c r="B32" t="s">
        <v>182</v>
      </c>
      <c r="C32" s="35">
        <v>50.757347222726381</v>
      </c>
      <c r="D32" s="35">
        <v>4.0307906180324693</v>
      </c>
      <c r="E32" s="35">
        <v>12.210723309587209</v>
      </c>
      <c r="F32" s="35">
        <v>13.451149106462029</v>
      </c>
      <c r="G32" s="35">
        <v>0.1585</v>
      </c>
      <c r="H32" s="35">
        <v>5.0367236215556606</v>
      </c>
      <c r="I32" s="35">
        <v>9.2912266890486546</v>
      </c>
      <c r="J32" s="35">
        <v>3.1138679614914744</v>
      </c>
      <c r="K32" s="35">
        <v>0.81501186799055825</v>
      </c>
      <c r="L32" s="35">
        <v>0.46087756808244729</v>
      </c>
      <c r="M32" s="35">
        <v>2.9600000000000001E-2</v>
      </c>
      <c r="N32" s="35">
        <v>3.5636961981570174E-2</v>
      </c>
      <c r="O32" s="35">
        <v>2.2691993891596582E-2</v>
      </c>
      <c r="P32" s="35">
        <v>99.414146920850072</v>
      </c>
    </row>
    <row r="33" spans="1:16" x14ac:dyDescent="0.2">
      <c r="A33" t="s">
        <v>218</v>
      </c>
      <c r="B33" t="s">
        <v>182</v>
      </c>
      <c r="C33" s="35">
        <v>50.538756365089398</v>
      </c>
      <c r="D33" s="35">
        <v>4.0903985398113125</v>
      </c>
      <c r="E33" s="35">
        <v>12.202021619889916</v>
      </c>
      <c r="F33" s="35">
        <v>13.15074709401947</v>
      </c>
      <c r="G33" s="35">
        <v>0.1938</v>
      </c>
      <c r="H33" s="35">
        <v>5.1247836923891672</v>
      </c>
      <c r="I33" s="35">
        <v>9.3084244584568836</v>
      </c>
      <c r="J33" s="35">
        <v>3.0472699072683667</v>
      </c>
      <c r="K33" s="35">
        <v>0.84450552153776948</v>
      </c>
      <c r="L33" s="35">
        <v>0.37860937728454908</v>
      </c>
      <c r="M33" s="35">
        <v>6.8400000000000002E-2</v>
      </c>
      <c r="N33" s="35">
        <v>1.4765992323265243E-2</v>
      </c>
      <c r="O33" s="35">
        <v>2.2988890083609968E-2</v>
      </c>
      <c r="P33" s="35">
        <v>98.985471458153697</v>
      </c>
    </row>
    <row r="34" spans="1:16" x14ac:dyDescent="0.2">
      <c r="A34" t="s">
        <v>218</v>
      </c>
      <c r="B34" t="s">
        <v>182</v>
      </c>
      <c r="C34" s="35">
        <v>50.92369281617119</v>
      </c>
      <c r="D34" s="35">
        <v>4.0551403764866869</v>
      </c>
      <c r="E34" s="35">
        <v>12.228956190905324</v>
      </c>
      <c r="F34" s="35">
        <v>13.215785850140479</v>
      </c>
      <c r="G34" s="35">
        <v>0.1124</v>
      </c>
      <c r="H34" s="35">
        <v>5.0894997379650002</v>
      </c>
      <c r="I34" s="35">
        <v>9.3260852121308915</v>
      </c>
      <c r="J34" s="35">
        <v>2.677633726810424</v>
      </c>
      <c r="K34" s="35">
        <v>0.84297733786981144</v>
      </c>
      <c r="L34" s="35">
        <v>0.40290557672770039</v>
      </c>
      <c r="M34" s="35">
        <v>0.2102</v>
      </c>
      <c r="N34" s="35">
        <v>5.5138312415884197E-2</v>
      </c>
      <c r="O34" s="35">
        <v>2.2397007241527784E-2</v>
      </c>
      <c r="P34" s="35">
        <v>99.162812144864901</v>
      </c>
    </row>
    <row r="35" spans="1:16" x14ac:dyDescent="0.2">
      <c r="A35" t="s">
        <v>218</v>
      </c>
      <c r="B35" t="s">
        <v>182</v>
      </c>
      <c r="C35" s="35">
        <v>50.635090459420447</v>
      </c>
      <c r="D35" s="35">
        <v>4.0641179707083621</v>
      </c>
      <c r="E35" s="35">
        <v>12.07997094027578</v>
      </c>
      <c r="F35" s="35">
        <v>13.386811514379906</v>
      </c>
      <c r="G35" s="35">
        <v>0.19800000000000001</v>
      </c>
      <c r="H35" s="35">
        <v>5.0697944090737481</v>
      </c>
      <c r="I35" s="35">
        <v>9.2744229159872518</v>
      </c>
      <c r="J35" s="35">
        <v>2.8161391973482957</v>
      </c>
      <c r="K35" s="35">
        <v>0.83904818541489579</v>
      </c>
      <c r="L35" s="35">
        <v>0.43059004686997104</v>
      </c>
      <c r="M35" s="35">
        <v>7.8399999999999997E-2</v>
      </c>
      <c r="N35" s="35">
        <v>5.1569896569259463E-2</v>
      </c>
      <c r="O35" s="35">
        <v>2.2497811162958879E-2</v>
      </c>
      <c r="P35" s="35">
        <v>98.946453347210863</v>
      </c>
    </row>
    <row r="36" spans="1:16" x14ac:dyDescent="0.2">
      <c r="A36" t="s">
        <v>218</v>
      </c>
      <c r="B36" t="s">
        <v>182</v>
      </c>
      <c r="C36" s="35">
        <v>50.841493277502302</v>
      </c>
      <c r="D36" s="35">
        <v>4.007892929857479</v>
      </c>
      <c r="E36" s="35">
        <v>12.693612690904343</v>
      </c>
      <c r="F36" s="35">
        <v>13.551739399915128</v>
      </c>
      <c r="G36" s="35">
        <v>0.14399999999999999</v>
      </c>
      <c r="H36" s="35">
        <v>5.0269515349183003</v>
      </c>
      <c r="I36" s="35">
        <v>9.3393684026968202</v>
      </c>
      <c r="J36" s="35">
        <v>2.6217494852145857</v>
      </c>
      <c r="K36" s="35">
        <v>0.84084518700445487</v>
      </c>
      <c r="L36" s="35">
        <v>0.38457953646467269</v>
      </c>
      <c r="M36" s="35">
        <v>7.2599999999999998E-2</v>
      </c>
      <c r="N36" s="35">
        <v>3.9854150849508767E-2</v>
      </c>
      <c r="O36" s="35">
        <v>1.9939005470951798E-2</v>
      </c>
      <c r="P36" s="35">
        <v>99.584625600798518</v>
      </c>
    </row>
    <row r="37" spans="1:16" x14ac:dyDescent="0.2">
      <c r="A37" s="32" t="s">
        <v>218</v>
      </c>
      <c r="B37" s="32" t="s">
        <v>182</v>
      </c>
      <c r="C37" s="36">
        <v>50.198702515068327</v>
      </c>
      <c r="D37" s="36">
        <v>4.1111795386093757</v>
      </c>
      <c r="E37" s="36">
        <v>12.510904652890197</v>
      </c>
      <c r="F37" s="36">
        <v>13.063118723312012</v>
      </c>
      <c r="G37" s="36">
        <v>0.15959999999999999</v>
      </c>
      <c r="H37" s="36">
        <v>5.1325344175871228</v>
      </c>
      <c r="I37" s="36">
        <v>9.2632955467397959</v>
      </c>
      <c r="J37" s="36">
        <v>2.880572085810956</v>
      </c>
      <c r="K37" s="36">
        <v>0.81261158733060557</v>
      </c>
      <c r="L37" s="36">
        <v>0.45083289826506101</v>
      </c>
      <c r="M37" s="36">
        <v>8.3000000000000001E-3</v>
      </c>
      <c r="N37" s="36">
        <v>5.645895677274116E-2</v>
      </c>
      <c r="O37" s="36">
        <v>2.374168024486557E-2</v>
      </c>
      <c r="P37" s="36">
        <v>98.671852602631077</v>
      </c>
    </row>
    <row r="38" spans="1:16" x14ac:dyDescent="0.2">
      <c r="A38" t="s">
        <v>218</v>
      </c>
      <c r="B38" t="s">
        <v>181</v>
      </c>
      <c r="C38" s="35">
        <v>51.207217179697025</v>
      </c>
      <c r="D38" s="35">
        <v>4.0445028816426154</v>
      </c>
      <c r="E38" s="35">
        <v>12.394541025258729</v>
      </c>
      <c r="F38" s="35">
        <v>13.188500411923417</v>
      </c>
      <c r="G38" s="35">
        <v>0.21990000000000001</v>
      </c>
      <c r="H38" s="35">
        <v>5.0401006152131931</v>
      </c>
      <c r="I38" s="35">
        <v>9.290046840803349</v>
      </c>
      <c r="J38" s="35">
        <v>3.0072530673841267</v>
      </c>
      <c r="K38" s="35">
        <v>0.81815136199990812</v>
      </c>
      <c r="L38" s="35">
        <v>0.40506517344343934</v>
      </c>
      <c r="M38" s="35">
        <v>5.4699999999999999E-2</v>
      </c>
      <c r="N38" s="35">
        <v>3.9662242464976417E-3</v>
      </c>
      <c r="O38" s="35">
        <v>1.021609753240104E-2</v>
      </c>
      <c r="P38" s="35">
        <v>99.684160879144699</v>
      </c>
    </row>
    <row r="39" spans="1:16" x14ac:dyDescent="0.2">
      <c r="A39" t="s">
        <v>218</v>
      </c>
      <c r="B39" t="s">
        <v>181</v>
      </c>
      <c r="C39" s="35">
        <v>51.250684421664538</v>
      </c>
      <c r="D39" s="35">
        <v>4.0757437699343093</v>
      </c>
      <c r="E39" s="35">
        <v>12.447313165220983</v>
      </c>
      <c r="F39" s="35">
        <v>13.410523355100677</v>
      </c>
      <c r="G39" s="35">
        <v>0.16650000000000001</v>
      </c>
      <c r="H39" s="35">
        <v>5.1200885545790902</v>
      </c>
      <c r="I39" s="35">
        <v>9.3096510908152474</v>
      </c>
      <c r="J39" s="35">
        <v>3.1012106711040714</v>
      </c>
      <c r="K39" s="35">
        <v>0.87071286742028275</v>
      </c>
      <c r="L39" s="35">
        <v>0.42762641058415363</v>
      </c>
      <c r="M39" s="35">
        <v>1.26E-2</v>
      </c>
      <c r="N39" s="35">
        <v>2.0941529900757545E-2</v>
      </c>
      <c r="O39" s="35">
        <v>2.1124560036514379E-2</v>
      </c>
      <c r="P39" s="35">
        <v>100.23472039636063</v>
      </c>
    </row>
    <row r="40" spans="1:16" x14ac:dyDescent="0.2">
      <c r="A40" t="s">
        <v>218</v>
      </c>
      <c r="B40" t="s">
        <v>181</v>
      </c>
      <c r="C40" s="35">
        <v>51.193718985109477</v>
      </c>
      <c r="D40" s="35">
        <v>4.0700948357085043</v>
      </c>
      <c r="E40" s="35">
        <v>12.199772715684118</v>
      </c>
      <c r="F40" s="35">
        <v>13.538013008976165</v>
      </c>
      <c r="G40" s="35">
        <v>0.2681</v>
      </c>
      <c r="H40" s="35">
        <v>5.1357213146050356</v>
      </c>
      <c r="I40" s="35">
        <v>9.3249403505890474</v>
      </c>
      <c r="J40" s="35">
        <v>2.6938335059946943</v>
      </c>
      <c r="K40" s="35">
        <v>0.84150590633870248</v>
      </c>
      <c r="L40" s="35">
        <v>0.42299272502802326</v>
      </c>
      <c r="M40" s="35">
        <v>6.3799999999999996E-2</v>
      </c>
      <c r="N40" s="35">
        <v>6.1708341279579436E-2</v>
      </c>
      <c r="O40" s="35">
        <v>8.1815805136372221E-3</v>
      </c>
      <c r="P40" s="35">
        <v>99.822383269826972</v>
      </c>
    </row>
    <row r="41" spans="1:16" x14ac:dyDescent="0.2">
      <c r="A41" t="s">
        <v>218</v>
      </c>
      <c r="B41" t="s">
        <v>181</v>
      </c>
      <c r="C41" s="35">
        <v>50.725101547686627</v>
      </c>
      <c r="D41" s="35">
        <v>4.0495394008646004</v>
      </c>
      <c r="E41" s="35">
        <v>12.549340972847183</v>
      </c>
      <c r="F41" s="35">
        <v>13.055433178589483</v>
      </c>
      <c r="G41" s="35">
        <v>0.26600000000000001</v>
      </c>
      <c r="H41" s="35">
        <v>5.0161222688409106</v>
      </c>
      <c r="I41" s="35">
        <v>9.2739165403307222</v>
      </c>
      <c r="J41" s="35">
        <v>2.9274564408160657</v>
      </c>
      <c r="K41" s="35">
        <v>0.84046751080406035</v>
      </c>
      <c r="L41" s="35">
        <v>0.40871304562231386</v>
      </c>
      <c r="M41" s="35">
        <v>5.4399999999999997E-2</v>
      </c>
      <c r="N41" s="35">
        <v>2.5853400304950928E-2</v>
      </c>
      <c r="O41" s="35">
        <v>2.6984637443903736E-2</v>
      </c>
      <c r="P41" s="35">
        <v>99.219328944150845</v>
      </c>
    </row>
    <row r="42" spans="1:16" x14ac:dyDescent="0.2">
      <c r="A42" t="s">
        <v>218</v>
      </c>
      <c r="B42" t="s">
        <v>181</v>
      </c>
      <c r="C42" s="35">
        <v>51.25608570914963</v>
      </c>
      <c r="D42" s="35">
        <v>4.055349899590535</v>
      </c>
      <c r="E42" s="35">
        <v>12.569448290991721</v>
      </c>
      <c r="F42" s="35">
        <v>13.266082255105852</v>
      </c>
      <c r="G42" s="35">
        <v>0.19600000000000001</v>
      </c>
      <c r="H42" s="35">
        <v>5.150315593127579</v>
      </c>
      <c r="I42" s="35">
        <v>9.2917286250753666</v>
      </c>
      <c r="J42" s="35">
        <v>2.7994257446246387</v>
      </c>
      <c r="K42" s="35">
        <v>0.84175985401111353</v>
      </c>
      <c r="L42" s="35">
        <v>0.41616372609977093</v>
      </c>
      <c r="M42" s="35">
        <v>3.61E-2</v>
      </c>
      <c r="N42" s="35">
        <v>6.4457999940872659E-2</v>
      </c>
      <c r="O42" s="35">
        <v>1.8946499799584262E-2</v>
      </c>
      <c r="P42" s="35">
        <v>99.961864197516661</v>
      </c>
    </row>
    <row r="43" spans="1:16" x14ac:dyDescent="0.2">
      <c r="A43" s="32" t="s">
        <v>218</v>
      </c>
      <c r="B43" s="32" t="s">
        <v>181</v>
      </c>
      <c r="C43" s="36">
        <v>50.51704750757753</v>
      </c>
      <c r="D43" s="36">
        <v>4.0650796038145778</v>
      </c>
      <c r="E43" s="36">
        <v>12.303663786522431</v>
      </c>
      <c r="F43" s="36">
        <v>13.349507988202888</v>
      </c>
      <c r="G43" s="36">
        <v>0.21560000000000001</v>
      </c>
      <c r="H43" s="36">
        <v>5.0209141507675916</v>
      </c>
      <c r="I43" s="36">
        <v>9.3095717715737791</v>
      </c>
      <c r="J43" s="36">
        <v>2.9255460005901517</v>
      </c>
      <c r="K43" s="36">
        <v>0.8383001341549039</v>
      </c>
      <c r="L43" s="36">
        <v>0.41637643395257873</v>
      </c>
      <c r="M43" s="36">
        <v>7.2800000000000004E-2</v>
      </c>
      <c r="N43" s="36">
        <v>3.9694067810205805E-2</v>
      </c>
      <c r="O43" s="36">
        <v>1.6483280448644781E-2</v>
      </c>
      <c r="P43" s="36">
        <v>99.090584725415269</v>
      </c>
    </row>
    <row r="44" spans="1:16" x14ac:dyDescent="0.2">
      <c r="A44" s="39" t="s">
        <v>219</v>
      </c>
      <c r="B44" s="27" t="s">
        <v>214</v>
      </c>
      <c r="C44" s="33">
        <f>AVERAGE(C26:C43)</f>
        <v>50.799398369133456</v>
      </c>
      <c r="D44" s="33">
        <f t="shared" ref="D44:P44" si="2">AVERAGE(D26:D43)</f>
        <v>4.0601019006110057</v>
      </c>
      <c r="E44" s="33">
        <f t="shared" si="2"/>
        <v>12.307267965016372</v>
      </c>
      <c r="F44" s="33">
        <f t="shared" si="2"/>
        <v>13.301746353174829</v>
      </c>
      <c r="G44" s="33">
        <f t="shared" si="2"/>
        <v>0.18535000000000001</v>
      </c>
      <c r="H44" s="33">
        <f t="shared" si="2"/>
        <v>5.0805940435545098</v>
      </c>
      <c r="I44" s="33">
        <f t="shared" si="2"/>
        <v>9.2999319155905837</v>
      </c>
      <c r="J44" s="33">
        <f t="shared" si="2"/>
        <v>2.8692461625696577</v>
      </c>
      <c r="K44" s="33">
        <f t="shared" si="2"/>
        <v>0.83489706041592904</v>
      </c>
      <c r="L44" s="33">
        <f t="shared" si="2"/>
        <v>0.41760162546541274</v>
      </c>
      <c r="M44" s="33">
        <f t="shared" si="2"/>
        <v>5.5116666666666661E-2</v>
      </c>
      <c r="N44" s="33">
        <f t="shared" si="2"/>
        <v>3.6713931188688119E-2</v>
      </c>
      <c r="O44" s="33">
        <f t="shared" si="2"/>
        <v>2.0155854826742224E-2</v>
      </c>
      <c r="P44" s="33">
        <f t="shared" si="2"/>
        <v>99.268121848213866</v>
      </c>
    </row>
    <row r="45" spans="1:16" x14ac:dyDescent="0.2">
      <c r="B45" s="27" t="s">
        <v>215</v>
      </c>
      <c r="C45" s="33">
        <f>2*STDEV(C26:C43)</f>
        <v>0.61708791212723246</v>
      </c>
      <c r="D45" s="33">
        <f t="shared" ref="D45:P45" si="3">2*STDEV(D26:D43)</f>
        <v>4.5987748541997574E-2</v>
      </c>
      <c r="E45" s="33">
        <f t="shared" si="3"/>
        <v>0.40063647153068876</v>
      </c>
      <c r="F45" s="33">
        <f t="shared" si="3"/>
        <v>0.29504082185547942</v>
      </c>
      <c r="G45" s="33">
        <f t="shared" si="3"/>
        <v>8.3076130924662789E-2</v>
      </c>
      <c r="H45" s="33">
        <f t="shared" si="3"/>
        <v>0.10360285149963444</v>
      </c>
      <c r="I45" s="33">
        <f t="shared" si="3"/>
        <v>5.4042991254076009E-2</v>
      </c>
      <c r="J45" s="33">
        <f t="shared" si="3"/>
        <v>0.2916323910882182</v>
      </c>
      <c r="K45" s="33">
        <f t="shared" si="3"/>
        <v>3.2878502154305753E-2</v>
      </c>
      <c r="L45" s="33">
        <f t="shared" si="3"/>
        <v>5.3395340883885416E-2</v>
      </c>
      <c r="M45" s="33">
        <f t="shared" si="3"/>
        <v>9.3076420214789096E-2</v>
      </c>
      <c r="N45" s="33">
        <f t="shared" si="3"/>
        <v>3.4740398365070244E-2</v>
      </c>
      <c r="O45" s="33">
        <f t="shared" si="3"/>
        <v>1.3158873703596101E-2</v>
      </c>
      <c r="P45" s="33">
        <f t="shared" si="3"/>
        <v>0.88156042123648082</v>
      </c>
    </row>
    <row r="46" spans="1:16" x14ac:dyDescent="0.2">
      <c r="A46" t="s">
        <v>229</v>
      </c>
      <c r="B46" s="38" t="s">
        <v>216</v>
      </c>
      <c r="C46" s="37">
        <v>50.94</v>
      </c>
      <c r="D46" s="37">
        <v>4.0599999999999996</v>
      </c>
      <c r="E46" s="37">
        <v>12.49</v>
      </c>
      <c r="F46" s="37">
        <v>13.3</v>
      </c>
      <c r="G46" s="37">
        <v>0.19</v>
      </c>
      <c r="H46" s="37">
        <v>5.08</v>
      </c>
      <c r="I46" s="37">
        <v>9.3000000000000007</v>
      </c>
      <c r="J46" s="37">
        <v>2.66</v>
      </c>
      <c r="K46" s="37">
        <v>0.82</v>
      </c>
      <c r="L46" s="37">
        <v>0.41599999999999998</v>
      </c>
      <c r="M46" s="37"/>
      <c r="N46" s="37"/>
      <c r="O46" s="37"/>
      <c r="P46" s="37">
        <v>99.255999999999972</v>
      </c>
    </row>
    <row r="48" spans="1:16" x14ac:dyDescent="0.2">
      <c r="A48" t="s">
        <v>220</v>
      </c>
      <c r="B48" t="s">
        <v>180</v>
      </c>
      <c r="C48" s="35">
        <v>49.186633618872293</v>
      </c>
      <c r="D48" s="35">
        <v>0</v>
      </c>
      <c r="E48" s="35">
        <v>24.676229257885407</v>
      </c>
      <c r="F48" s="35">
        <v>0.1559852519652479</v>
      </c>
      <c r="G48" s="35">
        <v>4.9200000000000001E-2</v>
      </c>
      <c r="H48" s="35">
        <v>1.7747028486594423E-2</v>
      </c>
      <c r="I48" s="35">
        <v>13.842365211866337</v>
      </c>
      <c r="J48" s="35">
        <v>5.2895117365618027</v>
      </c>
      <c r="K48" s="35">
        <v>0.87457544275794963</v>
      </c>
      <c r="L48" s="35">
        <v>1.0976352137384982E-2</v>
      </c>
      <c r="M48" s="35">
        <v>0</v>
      </c>
      <c r="N48" s="35">
        <v>1.40305832612563</v>
      </c>
      <c r="O48" s="35">
        <v>1.454121869892876</v>
      </c>
      <c r="P48" s="35">
        <v>96.960404096551528</v>
      </c>
    </row>
    <row r="49" spans="1:16" x14ac:dyDescent="0.2">
      <c r="A49" t="s">
        <v>220</v>
      </c>
      <c r="B49" t="s">
        <v>180</v>
      </c>
      <c r="C49" s="35">
        <v>49.404553447551478</v>
      </c>
      <c r="D49" s="35">
        <v>0</v>
      </c>
      <c r="E49" s="35">
        <v>24.647939953421726</v>
      </c>
      <c r="F49" s="35">
        <v>2.2361210471050691E-2</v>
      </c>
      <c r="G49" s="35">
        <v>3.3300000000000003E-2</v>
      </c>
      <c r="H49" s="35">
        <v>1.9128783756033503E-2</v>
      </c>
      <c r="I49" s="35">
        <v>14.034948401809361</v>
      </c>
      <c r="J49" s="35">
        <v>5.5730523623093386</v>
      </c>
      <c r="K49" s="35">
        <v>0.88140949827933068</v>
      </c>
      <c r="L49" s="35">
        <v>1.0427737169143926E-2</v>
      </c>
      <c r="M49" s="35">
        <v>9.8900000000000002E-2</v>
      </c>
      <c r="N49" s="35">
        <v>1.2998950769708812</v>
      </c>
      <c r="O49" s="35">
        <v>1.4062858145698838</v>
      </c>
      <c r="P49" s="35">
        <v>97.432202286308211</v>
      </c>
    </row>
    <row r="50" spans="1:16" x14ac:dyDescent="0.2">
      <c r="A50" t="s">
        <v>220</v>
      </c>
      <c r="B50" t="s">
        <v>180</v>
      </c>
      <c r="C50" s="35">
        <v>49.362325991199796</v>
      </c>
      <c r="D50" s="35">
        <v>1.9809445344103008E-2</v>
      </c>
      <c r="E50" s="35">
        <v>24.610551724228635</v>
      </c>
      <c r="F50" s="35">
        <v>3.03384316784574E-2</v>
      </c>
      <c r="G50" s="35">
        <v>0</v>
      </c>
      <c r="H50" s="35">
        <v>3.9586091881850778E-3</v>
      </c>
      <c r="I50" s="35">
        <v>13.700986489720625</v>
      </c>
      <c r="J50" s="35">
        <v>5.3782715074958629</v>
      </c>
      <c r="K50" s="35">
        <v>0.86354836149714753</v>
      </c>
      <c r="L50" s="35">
        <v>0</v>
      </c>
      <c r="M50" s="35">
        <v>6.1600000000000002E-2</v>
      </c>
      <c r="N50" s="35">
        <v>1.3407812876791674</v>
      </c>
      <c r="O50" s="35">
        <v>1.4251738139348802</v>
      </c>
      <c r="P50" s="35">
        <v>96.797345661966858</v>
      </c>
    </row>
    <row r="51" spans="1:16" x14ac:dyDescent="0.2">
      <c r="A51" t="s">
        <v>220</v>
      </c>
      <c r="B51" t="s">
        <v>180</v>
      </c>
      <c r="C51" s="35">
        <v>48.982721724890141</v>
      </c>
      <c r="D51" s="35">
        <v>1.4337127660158256E-2</v>
      </c>
      <c r="E51" s="35">
        <v>24.591567024884348</v>
      </c>
      <c r="F51" s="35">
        <v>1.992992367661427E-2</v>
      </c>
      <c r="G51" s="35">
        <v>0</v>
      </c>
      <c r="H51" s="35">
        <v>1.8605661177736401E-2</v>
      </c>
      <c r="I51" s="35">
        <v>13.704180024573265</v>
      </c>
      <c r="J51" s="35">
        <v>5.3508489746334673</v>
      </c>
      <c r="K51" s="35">
        <v>0.85684550349605482</v>
      </c>
      <c r="L51" s="35">
        <v>2.1728295699163992E-2</v>
      </c>
      <c r="M51" s="35">
        <v>3.5200000000000002E-2</v>
      </c>
      <c r="N51" s="35">
        <v>1.3604917355293271</v>
      </c>
      <c r="O51" s="35">
        <v>1.4348565204559163</v>
      </c>
      <c r="P51" s="35">
        <v>96.39131251667618</v>
      </c>
    </row>
    <row r="52" spans="1:16" x14ac:dyDescent="0.2">
      <c r="A52" t="s">
        <v>220</v>
      </c>
      <c r="B52" t="s">
        <v>180</v>
      </c>
      <c r="C52" s="35">
        <v>49.386509318164741</v>
      </c>
      <c r="D52" s="35">
        <v>9.636457790004346E-3</v>
      </c>
      <c r="E52" s="35">
        <v>24.5892621802261</v>
      </c>
      <c r="F52" s="35">
        <v>0.18256331657864147</v>
      </c>
      <c r="G52" s="35">
        <v>7.4300000000000005E-2</v>
      </c>
      <c r="H52" s="35">
        <v>6.6344603708927549E-3</v>
      </c>
      <c r="I52" s="35">
        <v>13.871608463942145</v>
      </c>
      <c r="J52" s="35">
        <v>5.5037048513425946</v>
      </c>
      <c r="K52" s="35">
        <v>0.87628632510482452</v>
      </c>
      <c r="L52" s="35">
        <v>0</v>
      </c>
      <c r="M52" s="35">
        <v>0</v>
      </c>
      <c r="N52" s="35">
        <v>1.3120703782832726</v>
      </c>
      <c r="O52" s="35">
        <v>1.4348215594611764</v>
      </c>
      <c r="P52" s="35">
        <v>97.247397311264365</v>
      </c>
    </row>
    <row r="53" spans="1:16" x14ac:dyDescent="0.2">
      <c r="A53" s="32" t="s">
        <v>220</v>
      </c>
      <c r="B53" s="32" t="s">
        <v>180</v>
      </c>
      <c r="C53" s="36">
        <v>49.426371404860511</v>
      </c>
      <c r="D53" s="36">
        <v>0</v>
      </c>
      <c r="E53" s="36">
        <v>24.748699901184295</v>
      </c>
      <c r="F53" s="36">
        <v>2.8593182369630623E-2</v>
      </c>
      <c r="G53" s="36">
        <v>2.9999999999999997E-4</v>
      </c>
      <c r="H53" s="36">
        <v>1.7229824336389317E-2</v>
      </c>
      <c r="I53" s="36">
        <v>13.737491301796544</v>
      </c>
      <c r="J53" s="36">
        <v>5.6162203917484073</v>
      </c>
      <c r="K53" s="36">
        <v>0.86373830892772785</v>
      </c>
      <c r="L53" s="36">
        <v>1.2557718015516171E-2</v>
      </c>
      <c r="M53" s="36">
        <v>6.3700000000000007E-2</v>
      </c>
      <c r="N53" s="36">
        <v>1.3920308043171699</v>
      </c>
      <c r="O53" s="36">
        <v>1.4249986411373035</v>
      </c>
      <c r="P53" s="36">
        <v>97.331931478693477</v>
      </c>
    </row>
    <row r="54" spans="1:16" x14ac:dyDescent="0.2">
      <c r="A54" t="s">
        <v>220</v>
      </c>
      <c r="B54" t="s">
        <v>182</v>
      </c>
      <c r="C54" s="35">
        <v>49.572237124849806</v>
      </c>
      <c r="D54" s="35">
        <v>0</v>
      </c>
      <c r="E54" s="35">
        <v>25.074566165836877</v>
      </c>
      <c r="F54" s="35">
        <v>0.16877573639348012</v>
      </c>
      <c r="G54" s="35">
        <v>5.67E-2</v>
      </c>
      <c r="H54" s="35">
        <v>4.2623779454083625E-2</v>
      </c>
      <c r="I54" s="35">
        <v>13.809840829107522</v>
      </c>
      <c r="J54" s="35">
        <v>5.6656319994146935</v>
      </c>
      <c r="K54" s="35">
        <v>0.81705001749989592</v>
      </c>
      <c r="L54" s="35">
        <v>0</v>
      </c>
      <c r="M54" s="35">
        <v>0</v>
      </c>
      <c r="N54" s="35">
        <v>1.3418021216673526</v>
      </c>
      <c r="O54" s="35">
        <v>1.4344865035097381</v>
      </c>
      <c r="P54" s="35">
        <v>97.983714277733455</v>
      </c>
    </row>
    <row r="55" spans="1:16" x14ac:dyDescent="0.2">
      <c r="A55" t="s">
        <v>220</v>
      </c>
      <c r="B55" t="s">
        <v>182</v>
      </c>
      <c r="C55" s="35">
        <v>49.433400320755673</v>
      </c>
      <c r="D55" s="35">
        <v>3.6442170934049375E-2</v>
      </c>
      <c r="E55" s="35">
        <v>25.097110055699435</v>
      </c>
      <c r="F55" s="35">
        <v>9.4314042347795113E-2</v>
      </c>
      <c r="G55" s="35">
        <v>8.9999999999999993E-3</v>
      </c>
      <c r="H55" s="35">
        <v>0</v>
      </c>
      <c r="I55" s="35">
        <v>13.795982340440746</v>
      </c>
      <c r="J55" s="35">
        <v>5.7972311709064908</v>
      </c>
      <c r="K55" s="35">
        <v>0.85575558064383084</v>
      </c>
      <c r="L55" s="35">
        <v>0</v>
      </c>
      <c r="M55" s="35">
        <v>6.7900000000000002E-2</v>
      </c>
      <c r="N55" s="35">
        <v>1.3593448195397086</v>
      </c>
      <c r="O55" s="35">
        <v>1.4247972667477031</v>
      </c>
      <c r="P55" s="35">
        <v>97.971277768015426</v>
      </c>
    </row>
    <row r="56" spans="1:16" x14ac:dyDescent="0.2">
      <c r="A56" t="s">
        <v>220</v>
      </c>
      <c r="B56" t="s">
        <v>182</v>
      </c>
      <c r="C56" s="35">
        <v>49.288654101129943</v>
      </c>
      <c r="D56" s="35">
        <v>0</v>
      </c>
      <c r="E56" s="35">
        <v>24.603211276763567</v>
      </c>
      <c r="F56" s="35">
        <v>0.14334497951745021</v>
      </c>
      <c r="G56" s="35">
        <v>6.2399999999999997E-2</v>
      </c>
      <c r="H56" s="35">
        <v>0</v>
      </c>
      <c r="I56" s="35">
        <v>13.785230159483833</v>
      </c>
      <c r="J56" s="35">
        <v>5.3642089576155803</v>
      </c>
      <c r="K56" s="35">
        <v>0.84056176880047961</v>
      </c>
      <c r="L56" s="35">
        <v>2.5997450540112089E-2</v>
      </c>
      <c r="M56" s="35">
        <v>0</v>
      </c>
      <c r="N56" s="35">
        <v>1.3106750524174571</v>
      </c>
      <c r="O56" s="35">
        <v>1.4605230607145441</v>
      </c>
      <c r="P56" s="35">
        <v>96.884806806982965</v>
      </c>
    </row>
    <row r="57" spans="1:16" x14ac:dyDescent="0.2">
      <c r="A57" t="s">
        <v>220</v>
      </c>
      <c r="B57" t="s">
        <v>182</v>
      </c>
      <c r="C57" s="35">
        <v>49.009996663371069</v>
      </c>
      <c r="D57" s="35">
        <v>2.3853592296460141E-2</v>
      </c>
      <c r="E57" s="35">
        <v>24.705938335130462</v>
      </c>
      <c r="F57" s="35">
        <v>3.6754155339268811E-2</v>
      </c>
      <c r="G57" s="35">
        <v>1.55E-2</v>
      </c>
      <c r="H57" s="35">
        <v>2.6130608321555664E-2</v>
      </c>
      <c r="I57" s="35">
        <v>13.83018348824776</v>
      </c>
      <c r="J57" s="35">
        <v>5.086617655744881</v>
      </c>
      <c r="K57" s="35">
        <v>0.83995895293373413</v>
      </c>
      <c r="L57" s="35">
        <v>0</v>
      </c>
      <c r="M57" s="35">
        <v>0</v>
      </c>
      <c r="N57" s="35">
        <v>1.3906623080773293</v>
      </c>
      <c r="O57" s="35">
        <v>1.4014458655557662</v>
      </c>
      <c r="P57" s="35">
        <v>96.36704162501826</v>
      </c>
    </row>
    <row r="58" spans="1:16" x14ac:dyDescent="0.2">
      <c r="A58" t="s">
        <v>220</v>
      </c>
      <c r="B58" t="s">
        <v>182</v>
      </c>
      <c r="C58" s="35">
        <v>49.666024032443829</v>
      </c>
      <c r="D58" s="35">
        <v>1.6513813965032577E-2</v>
      </c>
      <c r="E58" s="35">
        <v>25.554573136023954</v>
      </c>
      <c r="F58" s="35">
        <v>7.7206494929614011E-2</v>
      </c>
      <c r="G58" s="35">
        <v>4.9000000000000002E-2</v>
      </c>
      <c r="H58" s="35">
        <v>1.7589775002199028E-2</v>
      </c>
      <c r="I58" s="35">
        <v>13.810395698821095</v>
      </c>
      <c r="J58" s="35">
        <v>5.6411911138812325</v>
      </c>
      <c r="K58" s="35">
        <v>0.88492224821537147</v>
      </c>
      <c r="L58" s="35">
        <v>9.3563599292082675E-3</v>
      </c>
      <c r="M58" s="35">
        <v>8.9999999999999993E-3</v>
      </c>
      <c r="N58" s="35">
        <v>1.3483087639197084</v>
      </c>
      <c r="O58" s="35">
        <v>1.4259024706038175</v>
      </c>
      <c r="P58" s="35">
        <v>98.509983907735077</v>
      </c>
    </row>
    <row r="59" spans="1:16" x14ac:dyDescent="0.2">
      <c r="A59" s="32" t="s">
        <v>220</v>
      </c>
      <c r="B59" s="32" t="s">
        <v>182</v>
      </c>
      <c r="C59" s="36">
        <v>49.434150336884812</v>
      </c>
      <c r="D59" s="36">
        <v>9.7308388286231704E-3</v>
      </c>
      <c r="E59" s="36">
        <v>25.72635371345012</v>
      </c>
      <c r="F59" s="36">
        <v>0.14136567390818175</v>
      </c>
      <c r="G59" s="36">
        <v>4.2999999999999997E-2</v>
      </c>
      <c r="H59" s="36">
        <v>5.8293038086950529E-3</v>
      </c>
      <c r="I59" s="36">
        <v>13.982718570432853</v>
      </c>
      <c r="J59" s="36">
        <v>5.4695821136454956</v>
      </c>
      <c r="K59" s="36">
        <v>0.86872626896854976</v>
      </c>
      <c r="L59" s="36">
        <v>0</v>
      </c>
      <c r="M59" s="36">
        <v>0</v>
      </c>
      <c r="N59" s="36">
        <v>1.3501025543389633</v>
      </c>
      <c r="O59" s="36">
        <v>1.4351127505312431</v>
      </c>
      <c r="P59" s="36">
        <v>98.46667212479754</v>
      </c>
    </row>
    <row r="60" spans="1:16" x14ac:dyDescent="0.2">
      <c r="A60" t="s">
        <v>220</v>
      </c>
      <c r="B60" t="s">
        <v>181</v>
      </c>
      <c r="C60" s="35">
        <v>49.358339100555305</v>
      </c>
      <c r="D60" s="35">
        <v>0</v>
      </c>
      <c r="E60" s="35">
        <v>24.960149823505891</v>
      </c>
      <c r="F60" s="35">
        <v>7.050232573027071E-2</v>
      </c>
      <c r="G60" s="35">
        <v>0</v>
      </c>
      <c r="H60" s="35">
        <v>7.2605501870792264E-3</v>
      </c>
      <c r="I60" s="35">
        <v>13.722969489422725</v>
      </c>
      <c r="J60" s="35">
        <v>5.749126566306586</v>
      </c>
      <c r="K60" s="35">
        <v>0.86295091031740112</v>
      </c>
      <c r="L60" s="35">
        <v>1.8282806992687823E-2</v>
      </c>
      <c r="M60" s="35">
        <v>3.7000000000000002E-3</v>
      </c>
      <c r="N60" s="35">
        <v>1.377327209535935</v>
      </c>
      <c r="O60" s="35">
        <v>1.4249995086255425</v>
      </c>
      <c r="P60" s="35">
        <v>97.555608291179425</v>
      </c>
    </row>
    <row r="61" spans="1:16" x14ac:dyDescent="0.2">
      <c r="A61" t="s">
        <v>220</v>
      </c>
      <c r="B61" t="s">
        <v>181</v>
      </c>
      <c r="C61" s="35">
        <v>49.26125903839209</v>
      </c>
      <c r="D61" s="35">
        <v>0</v>
      </c>
      <c r="E61" s="35">
        <v>24.604931145525104</v>
      </c>
      <c r="F61" s="35">
        <v>8.4224885671141073E-2</v>
      </c>
      <c r="G61" s="35">
        <v>3.4599999999999999E-2</v>
      </c>
      <c r="H61" s="35">
        <v>3.6902557036624775E-2</v>
      </c>
      <c r="I61" s="35">
        <v>13.752377487013772</v>
      </c>
      <c r="J61" s="35">
        <v>5.7268566800712204</v>
      </c>
      <c r="K61" s="35">
        <v>0.86569784849063947</v>
      </c>
      <c r="L61" s="35">
        <v>0</v>
      </c>
      <c r="M61" s="35">
        <v>0</v>
      </c>
      <c r="N61" s="35">
        <v>1.3226422058247844</v>
      </c>
      <c r="O61" s="35">
        <v>1.4351491757565555</v>
      </c>
      <c r="P61" s="35">
        <v>97.124641023781933</v>
      </c>
    </row>
    <row r="62" spans="1:16" x14ac:dyDescent="0.2">
      <c r="A62" t="s">
        <v>220</v>
      </c>
      <c r="B62" t="s">
        <v>181</v>
      </c>
      <c r="C62" s="35">
        <v>49.542663681940219</v>
      </c>
      <c r="D62" s="35">
        <v>4.0895738001831154E-2</v>
      </c>
      <c r="E62" s="35">
        <v>25.009486193287284</v>
      </c>
      <c r="F62" s="35">
        <v>0.17231845241262853</v>
      </c>
      <c r="G62" s="35">
        <v>0</v>
      </c>
      <c r="H62" s="35">
        <v>5.4328772073154695E-2</v>
      </c>
      <c r="I62" s="35">
        <v>13.691643772747469</v>
      </c>
      <c r="J62" s="35">
        <v>5.574326057078415</v>
      </c>
      <c r="K62" s="35">
        <v>0.86167932802940062</v>
      </c>
      <c r="L62" s="35">
        <v>1.5990244451627455E-3</v>
      </c>
      <c r="M62" s="35">
        <v>4.4900000000000002E-2</v>
      </c>
      <c r="N62" s="35">
        <v>1.3727828874393659</v>
      </c>
      <c r="O62" s="35">
        <v>1.4309747093468259</v>
      </c>
      <c r="P62" s="35">
        <v>97.797598616801736</v>
      </c>
    </row>
    <row r="63" spans="1:16" x14ac:dyDescent="0.2">
      <c r="A63" t="s">
        <v>220</v>
      </c>
      <c r="B63" t="s">
        <v>181</v>
      </c>
      <c r="C63" s="35">
        <v>49.074347704798825</v>
      </c>
      <c r="D63" s="35">
        <v>0</v>
      </c>
      <c r="E63" s="35">
        <v>24.991026170725615</v>
      </c>
      <c r="F63" s="35">
        <v>0.14768494772281948</v>
      </c>
      <c r="G63" s="35">
        <v>1.41E-2</v>
      </c>
      <c r="H63" s="35">
        <v>0</v>
      </c>
      <c r="I63" s="35">
        <v>13.777571119433754</v>
      </c>
      <c r="J63" s="35">
        <v>5.5326225124756316</v>
      </c>
      <c r="K63" s="35">
        <v>0.87388490929894236</v>
      </c>
      <c r="L63" s="35">
        <v>8.7435617283826358E-3</v>
      </c>
      <c r="M63" s="35">
        <v>3.2000000000000002E-3</v>
      </c>
      <c r="N63" s="35">
        <v>1.3297897425897813</v>
      </c>
      <c r="O63" s="35">
        <v>1.4280793847740438</v>
      </c>
      <c r="P63" s="35">
        <v>97.181050053547793</v>
      </c>
    </row>
    <row r="64" spans="1:16" x14ac:dyDescent="0.2">
      <c r="A64" t="s">
        <v>220</v>
      </c>
      <c r="B64" t="s">
        <v>181</v>
      </c>
      <c r="C64" s="35">
        <v>49.095463800771036</v>
      </c>
      <c r="D64" s="35">
        <v>0</v>
      </c>
      <c r="E64" s="35">
        <v>24.840430768660642</v>
      </c>
      <c r="F64" s="35">
        <v>8.0942212923657081E-2</v>
      </c>
      <c r="G64" s="35">
        <v>2E-3</v>
      </c>
      <c r="H64" s="35">
        <v>0</v>
      </c>
      <c r="I64" s="35">
        <v>13.549286420548967</v>
      </c>
      <c r="J64" s="35">
        <v>5.8497216398730219</v>
      </c>
      <c r="K64" s="35">
        <v>0.87804202649893093</v>
      </c>
      <c r="L64" s="35">
        <v>1.0481576693868533E-2</v>
      </c>
      <c r="M64" s="35">
        <v>0</v>
      </c>
      <c r="N64" s="35">
        <v>1.3083607124918684</v>
      </c>
      <c r="O64" s="35">
        <v>1.4417151944110977</v>
      </c>
      <c r="P64" s="35">
        <v>97.056444352873086</v>
      </c>
    </row>
    <row r="65" spans="1:16" x14ac:dyDescent="0.2">
      <c r="A65" s="32" t="s">
        <v>220</v>
      </c>
      <c r="B65" s="32" t="s">
        <v>181</v>
      </c>
      <c r="C65" s="36">
        <v>49.350691395255787</v>
      </c>
      <c r="D65" s="36">
        <v>3.8324019702329257E-3</v>
      </c>
      <c r="E65" s="36">
        <v>24.691339716121423</v>
      </c>
      <c r="F65" s="36">
        <v>8.4908416933889203E-2</v>
      </c>
      <c r="G65" s="36">
        <v>2.0899999999999998E-2</v>
      </c>
      <c r="H65" s="36">
        <v>0</v>
      </c>
      <c r="I65" s="36">
        <v>13.684094496402112</v>
      </c>
      <c r="J65" s="36">
        <v>5.4046465615972599</v>
      </c>
      <c r="K65" s="36">
        <v>0.85187061993913005</v>
      </c>
      <c r="L65" s="36">
        <v>5.3491018055636921E-4</v>
      </c>
      <c r="M65" s="36">
        <v>0</v>
      </c>
      <c r="N65" s="36">
        <v>1.3923853030496027</v>
      </c>
      <c r="O65" s="36">
        <v>1.4194076687722068</v>
      </c>
      <c r="P65" s="36">
        <v>96.904611490222209</v>
      </c>
    </row>
    <row r="66" spans="1:16" x14ac:dyDescent="0.2">
      <c r="A66" s="27" t="s">
        <v>220</v>
      </c>
      <c r="B66" s="27" t="s">
        <v>214</v>
      </c>
      <c r="C66" s="33">
        <f>AVERAGE(C48:C65)</f>
        <v>49.32424126703819</v>
      </c>
      <c r="D66" s="33">
        <f t="shared" ref="D66:P66" si="4">AVERAGE(D48:D65)</f>
        <v>9.7250881550274976E-3</v>
      </c>
      <c r="E66" s="33">
        <f t="shared" si="4"/>
        <v>24.873520363475606</v>
      </c>
      <c r="F66" s="33">
        <f t="shared" si="4"/>
        <v>9.6784091142768799E-2</v>
      </c>
      <c r="G66" s="33">
        <f t="shared" si="4"/>
        <v>2.5794444444444443E-2</v>
      </c>
      <c r="H66" s="33">
        <f t="shared" si="4"/>
        <v>1.5220539622179084E-2</v>
      </c>
      <c r="I66" s="33">
        <f t="shared" si="4"/>
        <v>13.782437431433939</v>
      </c>
      <c r="J66" s="33">
        <f t="shared" si="4"/>
        <v>5.5318540473723319</v>
      </c>
      <c r="K66" s="33">
        <f t="shared" si="4"/>
        <v>0.86208355109440782</v>
      </c>
      <c r="L66" s="33">
        <f t="shared" si="4"/>
        <v>7.2603218628437514E-3</v>
      </c>
      <c r="M66" s="33">
        <f t="shared" si="4"/>
        <v>2.1561111111111111E-2</v>
      </c>
      <c r="N66" s="33">
        <f t="shared" si="4"/>
        <v>1.350695071655406</v>
      </c>
      <c r="O66" s="33">
        <f t="shared" si="4"/>
        <v>1.430158432155618</v>
      </c>
      <c r="P66" s="33">
        <f t="shared" si="4"/>
        <v>97.331335760563846</v>
      </c>
    </row>
    <row r="67" spans="1:16" x14ac:dyDescent="0.2">
      <c r="B67" s="27" t="s">
        <v>215</v>
      </c>
      <c r="C67" s="33">
        <f>2*STDEV(C48:C65)</f>
        <v>0.38453405264448409</v>
      </c>
      <c r="D67" s="33">
        <f t="shared" ref="D67:P67" si="5">2*STDEV(D48:D65)</f>
        <v>2.6301448026773904E-2</v>
      </c>
      <c r="E67" s="33">
        <f t="shared" si="5"/>
        <v>0.66222216330874339</v>
      </c>
      <c r="F67" s="33">
        <f t="shared" si="5"/>
        <v>0.11297184744288985</v>
      </c>
      <c r="G67" s="33">
        <f t="shared" si="5"/>
        <v>4.9918591242481866E-2</v>
      </c>
      <c r="H67" s="33">
        <f t="shared" si="5"/>
        <v>3.2258991094207802E-2</v>
      </c>
      <c r="I67" s="33">
        <f t="shared" si="5"/>
        <v>0.22278307161498753</v>
      </c>
      <c r="J67" s="33">
        <f t="shared" si="5"/>
        <v>0.39390689873594298</v>
      </c>
      <c r="K67" s="33">
        <f t="shared" si="5"/>
        <v>3.3824064974617679E-2</v>
      </c>
      <c r="L67" s="33">
        <f t="shared" si="5"/>
        <v>1.6782613324719014E-2</v>
      </c>
      <c r="M67" s="33">
        <f t="shared" si="5"/>
        <v>6.3683006834454089E-2</v>
      </c>
      <c r="N67" s="33">
        <f t="shared" si="5"/>
        <v>6.5129119378630404E-2</v>
      </c>
      <c r="O67" s="33">
        <f t="shared" si="5"/>
        <v>2.8207792922969727E-2</v>
      </c>
      <c r="P67" s="33">
        <f t="shared" si="5"/>
        <v>1.2420894177839654</v>
      </c>
    </row>
    <row r="68" spans="1:16" x14ac:dyDescent="0.2">
      <c r="A68" t="s">
        <v>229</v>
      </c>
      <c r="B68" s="38" t="s">
        <v>216</v>
      </c>
      <c r="C68" s="37">
        <v>49.78</v>
      </c>
      <c r="D68" s="37"/>
      <c r="E68" s="37">
        <v>25.05</v>
      </c>
      <c r="F68" s="37"/>
      <c r="G68" s="37"/>
      <c r="H68" s="37"/>
      <c r="I68" s="37">
        <v>13.58</v>
      </c>
      <c r="J68" s="37">
        <v>5.2</v>
      </c>
      <c r="K68" s="37">
        <v>0.78</v>
      </c>
      <c r="L68" s="37"/>
      <c r="M68" s="37"/>
      <c r="N68" s="37">
        <v>1.35</v>
      </c>
      <c r="O68" s="37">
        <v>1.43</v>
      </c>
      <c r="P68" s="37">
        <v>97.17</v>
      </c>
    </row>
    <row r="70" spans="1:16" x14ac:dyDescent="0.2">
      <c r="A70" s="49" t="s">
        <v>227</v>
      </c>
      <c r="B70" s="49" t="s">
        <v>180</v>
      </c>
      <c r="C70" s="50">
        <v>73.580192837110374</v>
      </c>
      <c r="D70" s="50">
        <v>6.2479186656387492E-2</v>
      </c>
      <c r="E70" s="50">
        <v>13.091488638243273</v>
      </c>
      <c r="F70" s="50">
        <v>1.577709619716448</v>
      </c>
      <c r="G70" s="50">
        <v>6.2E-2</v>
      </c>
      <c r="H70" s="50">
        <v>1.1734513071791419E-2</v>
      </c>
      <c r="I70" s="50">
        <v>0.7696868822240589</v>
      </c>
      <c r="J70" s="50">
        <v>3.9859577166030289</v>
      </c>
      <c r="K70" s="50">
        <v>5.1447025687892189</v>
      </c>
      <c r="L70" s="50">
        <v>4.7916241100489823E-2</v>
      </c>
      <c r="M70" s="50">
        <v>8.09E-2</v>
      </c>
      <c r="N70" s="50">
        <v>0</v>
      </c>
      <c r="O70" s="50">
        <v>0.3158293923608283</v>
      </c>
      <c r="P70" s="50">
        <v>98.730597595875892</v>
      </c>
    </row>
    <row r="71" spans="1:16" x14ac:dyDescent="0.2">
      <c r="A71" s="49" t="s">
        <v>227</v>
      </c>
      <c r="B71" s="49" t="s">
        <v>180</v>
      </c>
      <c r="C71" s="50">
        <v>74.066769242705917</v>
      </c>
      <c r="D71" s="50">
        <v>0.1019519417126457</v>
      </c>
      <c r="E71" s="50">
        <v>12.925861532401097</v>
      </c>
      <c r="F71" s="50">
        <v>1.4383187421850405</v>
      </c>
      <c r="G71" s="50">
        <v>1.5900000000000001E-2</v>
      </c>
      <c r="H71" s="50">
        <v>4.2405193454970368E-2</v>
      </c>
      <c r="I71" s="50">
        <v>0.64987210181280197</v>
      </c>
      <c r="J71" s="50">
        <v>4.0655798115223272</v>
      </c>
      <c r="K71" s="50">
        <v>5.2057195348620748</v>
      </c>
      <c r="L71" s="50">
        <v>0</v>
      </c>
      <c r="M71" s="50">
        <v>0.13250000000000001</v>
      </c>
      <c r="N71" s="50">
        <v>0</v>
      </c>
      <c r="O71" s="50">
        <v>0.34383175058683857</v>
      </c>
      <c r="P71" s="50">
        <v>98.988709851243712</v>
      </c>
    </row>
    <row r="72" spans="1:16" x14ac:dyDescent="0.2">
      <c r="A72" s="49" t="s">
        <v>227</v>
      </c>
      <c r="B72" s="49" t="s">
        <v>180</v>
      </c>
      <c r="C72" s="50">
        <v>73.472198640765271</v>
      </c>
      <c r="D72" s="50">
        <v>8.1307042950192865E-2</v>
      </c>
      <c r="E72" s="50">
        <v>12.867709094522775</v>
      </c>
      <c r="F72" s="50">
        <v>1.4708089862550762</v>
      </c>
      <c r="G72" s="50">
        <v>0.1021</v>
      </c>
      <c r="H72" s="50">
        <v>2.6735983553441752E-3</v>
      </c>
      <c r="I72" s="50">
        <v>0.73260046778245635</v>
      </c>
      <c r="J72" s="50">
        <v>4.0642424348065758</v>
      </c>
      <c r="K72" s="50">
        <v>5.244011599952179</v>
      </c>
      <c r="L72" s="50">
        <v>2.2886899384310416E-2</v>
      </c>
      <c r="M72" s="50">
        <v>0.10780000000000001</v>
      </c>
      <c r="N72" s="50">
        <v>0</v>
      </c>
      <c r="O72" s="50">
        <v>0.35310598213753791</v>
      </c>
      <c r="P72" s="50">
        <v>98.521444746911698</v>
      </c>
    </row>
    <row r="73" spans="1:16" x14ac:dyDescent="0.2">
      <c r="A73" s="32" t="s">
        <v>227</v>
      </c>
      <c r="B73" s="32" t="s">
        <v>180</v>
      </c>
      <c r="C73" s="36">
        <v>73.980235918134539</v>
      </c>
      <c r="D73" s="36">
        <v>6.2335181228176488E-2</v>
      </c>
      <c r="E73" s="36">
        <v>12.9374595848768</v>
      </c>
      <c r="F73" s="36">
        <v>1.5531010856589973</v>
      </c>
      <c r="G73" s="36">
        <v>7.0900000000000005E-2</v>
      </c>
      <c r="H73" s="36">
        <v>1.6437709049771262E-2</v>
      </c>
      <c r="I73" s="36">
        <v>0.74127340505937145</v>
      </c>
      <c r="J73" s="36">
        <v>3.9009912637088275</v>
      </c>
      <c r="K73" s="36">
        <v>5.1529296691393007</v>
      </c>
      <c r="L73" s="36">
        <v>5.4684187087255852E-3</v>
      </c>
      <c r="M73" s="36">
        <v>0.12659999999999999</v>
      </c>
      <c r="N73" s="36">
        <v>6.8448333049759341E-3</v>
      </c>
      <c r="O73" s="36">
        <v>0.37364689753795949</v>
      </c>
      <c r="P73" s="36">
        <v>98.928223966407458</v>
      </c>
    </row>
    <row r="74" spans="1:16" x14ac:dyDescent="0.2">
      <c r="A74" s="51" t="s">
        <v>227</v>
      </c>
      <c r="B74" s="51" t="s">
        <v>182</v>
      </c>
      <c r="C74" s="52">
        <v>74.092803558107875</v>
      </c>
      <c r="D74" s="52">
        <v>5.5546534398639283E-2</v>
      </c>
      <c r="E74" s="52">
        <v>13.224259295085488</v>
      </c>
      <c r="F74" s="52">
        <v>1.7317571207597402</v>
      </c>
      <c r="G74" s="52">
        <v>6.3899999999999998E-2</v>
      </c>
      <c r="H74" s="52">
        <v>1.9365471284419084E-2</v>
      </c>
      <c r="I74" s="52">
        <v>0.71826310094308676</v>
      </c>
      <c r="J74" s="52">
        <v>4.0462024659608478</v>
      </c>
      <c r="K74" s="52">
        <v>5.1158670650674631</v>
      </c>
      <c r="L74" s="52">
        <v>0</v>
      </c>
      <c r="M74" s="52">
        <v>0</v>
      </c>
      <c r="N74" s="52">
        <v>3.6191149003561756E-3</v>
      </c>
      <c r="O74" s="52">
        <v>0.35811423461943975</v>
      </c>
      <c r="P74" s="52">
        <v>99.42969796112736</v>
      </c>
    </row>
    <row r="75" spans="1:16" x14ac:dyDescent="0.2">
      <c r="A75" s="32" t="s">
        <v>227</v>
      </c>
      <c r="B75" s="32" t="s">
        <v>182</v>
      </c>
      <c r="C75" s="36">
        <v>74.176107421096219</v>
      </c>
      <c r="D75" s="36">
        <v>5.4673714428810444E-2</v>
      </c>
      <c r="E75" s="36">
        <v>13.238573240543989</v>
      </c>
      <c r="F75" s="36">
        <v>1.6674868364278594</v>
      </c>
      <c r="G75" s="36">
        <v>0.1062</v>
      </c>
      <c r="H75" s="36">
        <v>1.3591336133711208E-2</v>
      </c>
      <c r="I75" s="36">
        <v>0.75271797173748956</v>
      </c>
      <c r="J75" s="36">
        <v>3.8661004325348953</v>
      </c>
      <c r="K75" s="36">
        <v>5.1164002959931469</v>
      </c>
      <c r="L75" s="36">
        <v>1.918813419251322E-2</v>
      </c>
      <c r="M75" s="36">
        <v>7.2900000000000006E-2</v>
      </c>
      <c r="N75" s="36">
        <v>2.0111845687925776E-4</v>
      </c>
      <c r="O75" s="36">
        <v>0.35728703654041494</v>
      </c>
      <c r="P75" s="36">
        <v>99.441427538085946</v>
      </c>
    </row>
    <row r="76" spans="1:16" x14ac:dyDescent="0.2">
      <c r="A76" t="s">
        <v>227</v>
      </c>
      <c r="B76" t="s">
        <v>181</v>
      </c>
      <c r="C76" s="35">
        <v>74.392024741366413</v>
      </c>
      <c r="D76" s="35">
        <v>5.6537237491159652E-2</v>
      </c>
      <c r="E76" s="35">
        <v>13.041456827337843</v>
      </c>
      <c r="F76" s="35">
        <v>1.6277604603103659</v>
      </c>
      <c r="G76" s="35">
        <v>4.1099999999999998E-2</v>
      </c>
      <c r="H76" s="35">
        <v>4.9057019430689963E-2</v>
      </c>
      <c r="I76" s="35">
        <v>0.76086706305592211</v>
      </c>
      <c r="J76" s="35">
        <v>4.1079570523884152</v>
      </c>
      <c r="K76" s="35">
        <v>5.0754854051227003</v>
      </c>
      <c r="L76" s="35">
        <v>0</v>
      </c>
      <c r="M76" s="35">
        <v>0.1065</v>
      </c>
      <c r="N76" s="35">
        <v>5.1553329242928603E-2</v>
      </c>
      <c r="O76" s="35">
        <v>0.34610199017526477</v>
      </c>
      <c r="P76" s="35">
        <v>99.656401125921718</v>
      </c>
    </row>
    <row r="77" spans="1:16" x14ac:dyDescent="0.2">
      <c r="A77" s="32" t="s">
        <v>227</v>
      </c>
      <c r="B77" s="32" t="s">
        <v>181</v>
      </c>
      <c r="C77" s="36">
        <v>74.403380070456748</v>
      </c>
      <c r="D77" s="36">
        <v>6.6829206876599628E-2</v>
      </c>
      <c r="E77" s="36">
        <v>12.946277460162495</v>
      </c>
      <c r="F77" s="36">
        <v>1.5876064630719655</v>
      </c>
      <c r="G77" s="36">
        <v>9.6699999999999994E-2</v>
      </c>
      <c r="H77" s="36">
        <v>4.7166498630312019E-2</v>
      </c>
      <c r="I77" s="36">
        <v>0.73415937362239891</v>
      </c>
      <c r="J77" s="36">
        <v>4.0279450611060357</v>
      </c>
      <c r="K77" s="36">
        <v>5.1758026111732045</v>
      </c>
      <c r="L77" s="36">
        <v>6.4436619786503349E-2</v>
      </c>
      <c r="M77" s="36">
        <v>0.13200000000000001</v>
      </c>
      <c r="N77" s="36">
        <v>0</v>
      </c>
      <c r="O77" s="36">
        <v>0.32969443052276837</v>
      </c>
      <c r="P77" s="36">
        <v>99.611997795409053</v>
      </c>
    </row>
    <row r="78" spans="1:16" x14ac:dyDescent="0.2">
      <c r="A78" s="27" t="s">
        <v>228</v>
      </c>
      <c r="B78" s="27" t="s">
        <v>214</v>
      </c>
      <c r="C78" s="33">
        <f>AVERAGE(C70:C77)</f>
        <v>74.020464053717916</v>
      </c>
      <c r="D78" s="33">
        <f t="shared" ref="D78:P78" si="6">AVERAGE(D70:D77)</f>
        <v>6.7707505717826438E-2</v>
      </c>
      <c r="E78" s="33">
        <f t="shared" si="6"/>
        <v>13.034135709146717</v>
      </c>
      <c r="F78" s="33">
        <f t="shared" si="6"/>
        <v>1.5818186642981866</v>
      </c>
      <c r="G78" s="33">
        <f t="shared" si="6"/>
        <v>6.9850000000000009E-2</v>
      </c>
      <c r="H78" s="33">
        <f t="shared" si="6"/>
        <v>2.5303917426376187E-2</v>
      </c>
      <c r="I78" s="33">
        <f t="shared" si="6"/>
        <v>0.73243004577969828</v>
      </c>
      <c r="J78" s="33">
        <f t="shared" si="6"/>
        <v>4.0081220298288693</v>
      </c>
      <c r="K78" s="33">
        <f t="shared" si="6"/>
        <v>5.1538648437624106</v>
      </c>
      <c r="L78" s="33">
        <f t="shared" si="6"/>
        <v>1.9987039146567798E-2</v>
      </c>
      <c r="M78" s="33">
        <f t="shared" si="6"/>
        <v>9.4900000000000012E-2</v>
      </c>
      <c r="N78" s="33">
        <f t="shared" si="6"/>
        <v>7.7772994881424966E-3</v>
      </c>
      <c r="O78" s="33">
        <f t="shared" si="6"/>
        <v>0.34720146431013155</v>
      </c>
      <c r="P78" s="33">
        <f t="shared" si="6"/>
        <v>99.163562572622851</v>
      </c>
    </row>
    <row r="79" spans="1:16" x14ac:dyDescent="0.2">
      <c r="A79" s="27"/>
      <c r="B79" s="27" t="s">
        <v>215</v>
      </c>
      <c r="C79" s="33">
        <f>2*STDEV(C70:C77)</f>
        <v>0.68131639925667786</v>
      </c>
      <c r="D79" s="33">
        <f t="shared" ref="D79:P79" si="7">2*STDEV(D70:D77)</f>
        <v>3.2576426534447894E-2</v>
      </c>
      <c r="E79" s="33">
        <f t="shared" si="7"/>
        <v>0.2805821496665255</v>
      </c>
      <c r="F79" s="33">
        <f t="shared" si="7"/>
        <v>0.19379176381373853</v>
      </c>
      <c r="G79" s="33">
        <f t="shared" si="7"/>
        <v>6.2872205987338114E-2</v>
      </c>
      <c r="H79" s="33">
        <f t="shared" si="7"/>
        <v>3.6110587156857256E-2</v>
      </c>
      <c r="I79" s="33">
        <f t="shared" si="7"/>
        <v>7.447368399228449E-2</v>
      </c>
      <c r="J79" s="33">
        <f t="shared" si="7"/>
        <v>0.16970460449119742</v>
      </c>
      <c r="K79" s="33">
        <f t="shared" si="7"/>
        <v>0.10789464183860389</v>
      </c>
      <c r="L79" s="33">
        <f t="shared" si="7"/>
        <v>4.8838442237533572E-2</v>
      </c>
      <c r="M79" s="33">
        <f t="shared" si="7"/>
        <v>8.874374022189635E-2</v>
      </c>
      <c r="N79" s="33">
        <f t="shared" si="7"/>
        <v>3.5727898996021031E-2</v>
      </c>
      <c r="O79" s="33">
        <f t="shared" si="7"/>
        <v>3.592292174556895E-2</v>
      </c>
      <c r="P79" s="33">
        <f t="shared" si="7"/>
        <v>0.85448486725174022</v>
      </c>
    </row>
    <row r="80" spans="1:16" x14ac:dyDescent="0.2">
      <c r="A80" t="s">
        <v>230</v>
      </c>
      <c r="B80" s="38" t="s">
        <v>216</v>
      </c>
      <c r="C80" s="47">
        <v>74.099999999999994</v>
      </c>
      <c r="D80" s="48">
        <v>7.3999999999999996E-2</v>
      </c>
      <c r="E80" s="47">
        <v>13.1</v>
      </c>
      <c r="F80" s="37">
        <v>1.55</v>
      </c>
      <c r="G80" s="48">
        <v>6.5000000000000002E-2</v>
      </c>
      <c r="H80" s="48">
        <v>4.1000000000000002E-2</v>
      </c>
      <c r="I80" s="37">
        <v>0.73</v>
      </c>
      <c r="J80" s="37">
        <v>4.07</v>
      </c>
      <c r="K80" s="37">
        <v>5.1100000000000003</v>
      </c>
      <c r="L80" s="48">
        <v>0.01</v>
      </c>
      <c r="M80" s="37">
        <v>0.15</v>
      </c>
      <c r="N80" s="48">
        <v>7.0000000000000001E-3</v>
      </c>
      <c r="O80" s="37">
        <v>0.34</v>
      </c>
      <c r="P80" s="37">
        <f>SUM(C80:O80)</f>
        <v>99.347000000000008</v>
      </c>
    </row>
    <row r="81" spans="1:16" x14ac:dyDescent="0.2">
      <c r="B81" s="38" t="s">
        <v>215</v>
      </c>
      <c r="C81" s="47">
        <v>1.4</v>
      </c>
      <c r="D81" s="48">
        <v>0.02</v>
      </c>
      <c r="E81" s="47">
        <v>0.5</v>
      </c>
      <c r="F81" s="37">
        <v>0.05</v>
      </c>
      <c r="G81" s="48">
        <v>3.1E-2</v>
      </c>
      <c r="H81" s="48">
        <v>2.1999999999999999E-2</v>
      </c>
      <c r="I81" s="37">
        <v>0.06</v>
      </c>
      <c r="J81" s="37">
        <v>0.22</v>
      </c>
      <c r="K81" s="37">
        <v>0.27</v>
      </c>
      <c r="L81" s="37">
        <v>0.02</v>
      </c>
      <c r="M81" s="37">
        <v>0.05</v>
      </c>
      <c r="N81" s="48">
        <v>2.5999999999999999E-2</v>
      </c>
      <c r="O81" s="37">
        <v>0.05</v>
      </c>
    </row>
    <row r="83" spans="1:16" x14ac:dyDescent="0.2">
      <c r="A83" s="29" t="s">
        <v>238</v>
      </c>
      <c r="B83" s="28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spans="1:16" x14ac:dyDescent="0.2">
      <c r="A84" s="27" t="s">
        <v>198</v>
      </c>
      <c r="B84" s="27" t="s">
        <v>179</v>
      </c>
      <c r="C84" s="34" t="s">
        <v>200</v>
      </c>
      <c r="D84" s="34" t="s">
        <v>201</v>
      </c>
      <c r="E84" s="34" t="s">
        <v>202</v>
      </c>
      <c r="F84" s="34" t="s">
        <v>203</v>
      </c>
      <c r="G84" s="34" t="s">
        <v>204</v>
      </c>
      <c r="H84" s="34" t="s">
        <v>205</v>
      </c>
      <c r="I84" s="34" t="s">
        <v>206</v>
      </c>
      <c r="J84" s="34" t="s">
        <v>207</v>
      </c>
      <c r="K84" s="34" t="s">
        <v>208</v>
      </c>
      <c r="L84" s="34" t="s">
        <v>209</v>
      </c>
      <c r="M84" s="34" t="s">
        <v>12</v>
      </c>
      <c r="N84" s="34"/>
      <c r="O84" s="34" t="s">
        <v>14</v>
      </c>
      <c r="P84" s="34" t="s">
        <v>239</v>
      </c>
    </row>
    <row r="85" spans="1:16" x14ac:dyDescent="0.2">
      <c r="A85" s="30" t="s">
        <v>240</v>
      </c>
      <c r="B85" t="s">
        <v>241</v>
      </c>
      <c r="C85" s="53">
        <v>76.14</v>
      </c>
      <c r="D85" s="53">
        <v>5.0599999999999999E-2</v>
      </c>
      <c r="E85" s="53">
        <v>13.2</v>
      </c>
      <c r="F85" s="53">
        <v>1.53</v>
      </c>
      <c r="G85" s="53">
        <v>5.3699999999999998E-2</v>
      </c>
      <c r="H85" s="53">
        <v>3.85E-2</v>
      </c>
      <c r="I85" s="53">
        <v>0.75800000000000001</v>
      </c>
      <c r="J85" s="53">
        <v>3.15</v>
      </c>
      <c r="K85" s="53">
        <v>5.09</v>
      </c>
      <c r="L85" s="53">
        <v>2.0899999999999998E-2</v>
      </c>
      <c r="M85" s="53">
        <v>7.9699999999999993E-2</v>
      </c>
      <c r="N85" s="53"/>
      <c r="O85" s="53">
        <v>0.35249999999999998</v>
      </c>
      <c r="P85" s="53">
        <v>100.46380000000001</v>
      </c>
    </row>
    <row r="86" spans="1:16" x14ac:dyDescent="0.2">
      <c r="A86" s="30" t="s">
        <v>242</v>
      </c>
      <c r="B86" t="s">
        <v>241</v>
      </c>
      <c r="C86" s="53">
        <v>75.22</v>
      </c>
      <c r="D86" s="53">
        <v>5.1900000000000002E-2</v>
      </c>
      <c r="E86" s="53">
        <v>13.11</v>
      </c>
      <c r="F86" s="53">
        <v>1.53</v>
      </c>
      <c r="G86" s="53">
        <v>4.2200000000000001E-2</v>
      </c>
      <c r="H86" s="53">
        <v>3.5499999999999997E-2</v>
      </c>
      <c r="I86" s="53">
        <v>0.74419999999999997</v>
      </c>
      <c r="J86" s="53">
        <v>3.74</v>
      </c>
      <c r="K86" s="53">
        <v>5.25</v>
      </c>
      <c r="L86" s="53">
        <v>2.9999999999999997E-4</v>
      </c>
      <c r="M86" s="53">
        <v>9.8900000000000002E-2</v>
      </c>
      <c r="N86" s="53"/>
      <c r="O86" s="53">
        <v>0.3332</v>
      </c>
      <c r="P86" s="53">
        <v>100.1561</v>
      </c>
    </row>
    <row r="87" spans="1:16" x14ac:dyDescent="0.2">
      <c r="A87" s="54" t="s">
        <v>243</v>
      </c>
      <c r="B87" s="32" t="s">
        <v>241</v>
      </c>
      <c r="C87" s="55">
        <v>75.23</v>
      </c>
      <c r="D87" s="55">
        <v>4.9200000000000001E-2</v>
      </c>
      <c r="E87" s="55">
        <v>13.01</v>
      </c>
      <c r="F87" s="55">
        <v>1.49</v>
      </c>
      <c r="G87" s="55">
        <v>0.1113</v>
      </c>
      <c r="H87" s="55">
        <v>3.1600000000000003E-2</v>
      </c>
      <c r="I87" s="55">
        <v>0.75339999999999996</v>
      </c>
      <c r="J87" s="55">
        <v>3.94</v>
      </c>
      <c r="K87" s="55">
        <v>5.22</v>
      </c>
      <c r="L87" s="55">
        <v>0</v>
      </c>
      <c r="M87" s="55">
        <v>0</v>
      </c>
      <c r="N87" s="55"/>
      <c r="O87" s="55">
        <v>0.33829999999999999</v>
      </c>
      <c r="P87" s="55">
        <v>100.1738</v>
      </c>
    </row>
    <row r="88" spans="1:16" x14ac:dyDescent="0.2">
      <c r="A88" s="30" t="s">
        <v>240</v>
      </c>
      <c r="B88" t="s">
        <v>244</v>
      </c>
      <c r="C88" s="56">
        <v>75.010000000000005</v>
      </c>
      <c r="D88" s="56">
        <v>3.6200000000000003E-2</v>
      </c>
      <c r="E88" s="56">
        <v>13.08</v>
      </c>
      <c r="F88" s="56">
        <v>1.51</v>
      </c>
      <c r="G88" s="56">
        <v>2.6200000000000001E-2</v>
      </c>
      <c r="H88" s="56">
        <v>4.0800000000000003E-2</v>
      </c>
      <c r="I88" s="56">
        <v>0.73350000000000004</v>
      </c>
      <c r="J88" s="56">
        <v>3.46</v>
      </c>
      <c r="K88" s="56">
        <v>5.18</v>
      </c>
      <c r="L88" s="56">
        <v>6.4000000000000003E-3</v>
      </c>
      <c r="M88" s="56">
        <v>0</v>
      </c>
      <c r="N88" s="56"/>
      <c r="O88" s="56">
        <v>0.3422</v>
      </c>
      <c r="P88" s="56">
        <v>99.425399999999996</v>
      </c>
    </row>
    <row r="89" spans="1:16" x14ac:dyDescent="0.2">
      <c r="A89" s="30" t="s">
        <v>242</v>
      </c>
      <c r="B89" t="s">
        <v>244</v>
      </c>
      <c r="C89" s="56">
        <v>74.53</v>
      </c>
      <c r="D89" s="56">
        <v>7.2400000000000006E-2</v>
      </c>
      <c r="E89" s="56">
        <v>12.85</v>
      </c>
      <c r="F89" s="56">
        <v>1.51</v>
      </c>
      <c r="G89" s="56">
        <v>6.7299999999999999E-2</v>
      </c>
      <c r="H89" s="56">
        <v>8.0999999999999996E-3</v>
      </c>
      <c r="I89" s="56">
        <v>0.72289999999999999</v>
      </c>
      <c r="J89" s="56">
        <v>3.83</v>
      </c>
      <c r="K89" s="56">
        <v>5.24</v>
      </c>
      <c r="L89" s="56">
        <v>3.3E-3</v>
      </c>
      <c r="M89" s="56">
        <v>3.8699999999999998E-2</v>
      </c>
      <c r="N89" s="56"/>
      <c r="O89" s="56">
        <v>0.31969999999999998</v>
      </c>
      <c r="P89" s="56">
        <v>99.192499999999995</v>
      </c>
    </row>
    <row r="90" spans="1:16" x14ac:dyDescent="0.2">
      <c r="A90" s="54" t="s">
        <v>243</v>
      </c>
      <c r="B90" s="32" t="s">
        <v>244</v>
      </c>
      <c r="C90" s="57">
        <v>74.900000000000006</v>
      </c>
      <c r="D90" s="57">
        <v>3.9899999999999998E-2</v>
      </c>
      <c r="E90" s="57">
        <v>12.93</v>
      </c>
      <c r="F90" s="57">
        <v>1.56</v>
      </c>
      <c r="G90" s="57">
        <v>3.6200000000000003E-2</v>
      </c>
      <c r="H90" s="57">
        <v>2.9899999999999999E-2</v>
      </c>
      <c r="I90" s="57">
        <v>0.73219999999999996</v>
      </c>
      <c r="J90" s="57">
        <v>3.89</v>
      </c>
      <c r="K90" s="57">
        <v>5.12</v>
      </c>
      <c r="L90" s="57">
        <v>8.9999999999999993E-3</v>
      </c>
      <c r="M90" s="57">
        <v>7.5600000000000001E-2</v>
      </c>
      <c r="N90" s="57"/>
      <c r="O90" s="57">
        <v>0.30230000000000001</v>
      </c>
      <c r="P90" s="57">
        <v>99.625200000000007</v>
      </c>
    </row>
    <row r="91" spans="1:16" x14ac:dyDescent="0.2">
      <c r="A91" s="39" t="s">
        <v>245</v>
      </c>
      <c r="B91" s="27" t="s">
        <v>214</v>
      </c>
      <c r="C91" s="34">
        <f>AVERAGE(C85:C90)</f>
        <v>75.171666666666667</v>
      </c>
      <c r="D91" s="34">
        <f t="shared" ref="D91:L91" si="8">AVERAGE(D85:D90)</f>
        <v>5.0033333333333339E-2</v>
      </c>
      <c r="E91" s="34">
        <f t="shared" si="8"/>
        <v>13.030000000000001</v>
      </c>
      <c r="F91" s="34">
        <f t="shared" si="8"/>
        <v>1.5216666666666665</v>
      </c>
      <c r="G91" s="34">
        <f t="shared" si="8"/>
        <v>5.6149999999999999E-2</v>
      </c>
      <c r="H91" s="34">
        <f t="shared" si="8"/>
        <v>3.0733333333333335E-2</v>
      </c>
      <c r="I91" s="34">
        <f t="shared" si="8"/>
        <v>0.74069999999999991</v>
      </c>
      <c r="J91" s="34">
        <f t="shared" si="8"/>
        <v>3.668333333333333</v>
      </c>
      <c r="K91" s="34">
        <f t="shared" si="8"/>
        <v>5.1833333333333327</v>
      </c>
      <c r="L91" s="34">
        <f t="shared" si="8"/>
        <v>6.6499999999999997E-3</v>
      </c>
      <c r="M91" s="34">
        <f t="shared" ref="M91" si="9">AVERAGE(M85:M90)</f>
        <v>4.8816666666666668E-2</v>
      </c>
      <c r="N91" s="34"/>
      <c r="O91" s="34">
        <f t="shared" ref="O91" si="10">AVERAGE(O85:O90)</f>
        <v>0.3313666666666667</v>
      </c>
      <c r="P91" s="34">
        <f t="shared" ref="P91" si="11">AVERAGE(P85:P90)</f>
        <v>99.839466666666681</v>
      </c>
    </row>
    <row r="92" spans="1:16" x14ac:dyDescent="0.2">
      <c r="B92" s="27" t="s">
        <v>215</v>
      </c>
      <c r="C92" s="33">
        <f>2*STDEV(C85:C90)</f>
        <v>1.0789192122984292</v>
      </c>
      <c r="D92" s="33">
        <f t="shared" ref="D92:L92" si="12">2*STDEV(D85:D90)</f>
        <v>2.5279451470842196E-2</v>
      </c>
      <c r="E92" s="33">
        <f t="shared" si="12"/>
        <v>0.25392912396966183</v>
      </c>
      <c r="F92" s="33">
        <f t="shared" si="12"/>
        <v>4.8027769744874382E-2</v>
      </c>
      <c r="G92" s="33">
        <f t="shared" si="12"/>
        <v>6.1066881367890416E-2</v>
      </c>
      <c r="H92" s="33">
        <f t="shared" si="12"/>
        <v>2.36320686074382E-2</v>
      </c>
      <c r="I92" s="33">
        <f t="shared" si="12"/>
        <v>2.703715961413106E-2</v>
      </c>
      <c r="J92" s="33">
        <f t="shared" si="12"/>
        <v>0.61075909053133781</v>
      </c>
      <c r="K92" s="33">
        <f t="shared" si="12"/>
        <v>0.13185851002747864</v>
      </c>
      <c r="L92" s="33">
        <f t="shared" si="12"/>
        <v>1.5605511846780291E-2</v>
      </c>
      <c r="M92" s="33">
        <f t="shared" ref="M92" si="13">2*STDEV(M85:M90)</f>
        <v>8.5078544102885692E-2</v>
      </c>
      <c r="N92" s="33"/>
      <c r="O92" s="33">
        <f t="shared" ref="O92" si="14">2*STDEV(O85:O90)</f>
        <v>3.5736741131035796E-2</v>
      </c>
      <c r="P92" s="33">
        <f t="shared" ref="P92" si="15">2*STDEV(P85:P90)</f>
        <v>0.99508987868768684</v>
      </c>
    </row>
    <row r="93" spans="1:16" x14ac:dyDescent="0.2">
      <c r="A93" t="s">
        <v>230</v>
      </c>
      <c r="B93" s="38" t="s">
        <v>216</v>
      </c>
      <c r="C93" s="59">
        <v>74.099999999999994</v>
      </c>
      <c r="D93" s="59">
        <v>7.3999999999999996E-2</v>
      </c>
      <c r="E93" s="59">
        <v>13.1</v>
      </c>
      <c r="F93" s="59">
        <v>1.55</v>
      </c>
      <c r="G93" s="59">
        <v>6.5000000000000002E-2</v>
      </c>
      <c r="H93" s="59">
        <v>4.1000000000000002E-2</v>
      </c>
      <c r="I93" s="59">
        <v>0.73</v>
      </c>
      <c r="J93" s="59">
        <v>4.07</v>
      </c>
      <c r="K93" s="59">
        <v>5.1100000000000003</v>
      </c>
      <c r="L93" s="60">
        <v>0.01</v>
      </c>
      <c r="M93" s="59">
        <v>0.15</v>
      </c>
      <c r="N93" s="59"/>
      <c r="O93" s="59">
        <v>0.34</v>
      </c>
      <c r="P93" s="37">
        <f>SUM(C93:O93)</f>
        <v>99.34</v>
      </c>
    </row>
    <row r="94" spans="1:16" x14ac:dyDescent="0.2">
      <c r="B94" s="38" t="s">
        <v>215</v>
      </c>
      <c r="C94" s="47">
        <v>1.4</v>
      </c>
      <c r="D94" s="48">
        <v>0.02</v>
      </c>
      <c r="E94" s="47">
        <v>0.5</v>
      </c>
      <c r="F94" s="37">
        <v>0.05</v>
      </c>
      <c r="G94" s="48">
        <v>3.1E-2</v>
      </c>
      <c r="H94" s="48">
        <v>2.1999999999999999E-2</v>
      </c>
      <c r="I94" s="37">
        <v>0.06</v>
      </c>
      <c r="J94" s="37">
        <v>0.22</v>
      </c>
      <c r="K94" s="37">
        <v>0.27</v>
      </c>
      <c r="L94" s="37">
        <v>0.02</v>
      </c>
      <c r="M94" s="37">
        <v>0.05</v>
      </c>
      <c r="N94" s="37"/>
      <c r="O94" s="37">
        <v>0.05</v>
      </c>
      <c r="P94" s="35"/>
    </row>
    <row r="96" spans="1:16" x14ac:dyDescent="0.2">
      <c r="A96" s="27" t="s">
        <v>233</v>
      </c>
    </row>
    <row r="97" spans="1:1" x14ac:dyDescent="0.2">
      <c r="A97" t="s">
        <v>231</v>
      </c>
    </row>
    <row r="98" spans="1:1" x14ac:dyDescent="0.2">
      <c r="A98" t="s">
        <v>232</v>
      </c>
    </row>
  </sheetData>
  <mergeCells count="1">
    <mergeCell ref="B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4E298-A241-0D4A-A9F3-3915D2AF623B}">
  <dimension ref="A1:L17"/>
  <sheetViews>
    <sheetView workbookViewId="0">
      <selection activeCell="A18" sqref="A18"/>
    </sheetView>
  </sheetViews>
  <sheetFormatPr baseColWidth="10" defaultRowHeight="16" x14ac:dyDescent="0.2"/>
  <cols>
    <col min="1" max="1" width="26.33203125" customWidth="1"/>
    <col min="3" max="12" width="10.83203125" style="40"/>
  </cols>
  <sheetData>
    <row r="1" spans="1:12" x14ac:dyDescent="0.2">
      <c r="A1" s="27" t="s">
        <v>237</v>
      </c>
      <c r="B1" s="70" t="s">
        <v>249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s="61" customFormat="1" x14ac:dyDescent="0.2">
      <c r="A2" s="29" t="s">
        <v>39</v>
      </c>
      <c r="B2" s="28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x14ac:dyDescent="0.2">
      <c r="A3" s="27" t="s">
        <v>198</v>
      </c>
      <c r="B3" s="27" t="s">
        <v>179</v>
      </c>
      <c r="C3" s="42" t="s">
        <v>15</v>
      </c>
      <c r="D3" s="42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2" t="s">
        <v>22</v>
      </c>
      <c r="K3" s="42" t="s">
        <v>23</v>
      </c>
      <c r="L3" s="42" t="s">
        <v>24</v>
      </c>
    </row>
    <row r="4" spans="1:12" x14ac:dyDescent="0.2">
      <c r="A4" t="s">
        <v>221</v>
      </c>
      <c r="B4" t="s">
        <v>183</v>
      </c>
      <c r="C4" s="40">
        <v>26.355513685471887</v>
      </c>
      <c r="D4" s="40">
        <v>418.00027428431827</v>
      </c>
      <c r="E4" s="40">
        <v>10.446225812852926</v>
      </c>
      <c r="F4" s="40">
        <v>113.55750263198314</v>
      </c>
      <c r="G4" s="40">
        <v>6.0267741110403135</v>
      </c>
      <c r="H4" s="40">
        <v>250.36010899421615</v>
      </c>
      <c r="I4" s="40">
        <v>10.200434778757547</v>
      </c>
      <c r="J4" s="40">
        <v>22.298125352764259</v>
      </c>
      <c r="K4" s="40">
        <v>1.8613832659043803</v>
      </c>
      <c r="L4" s="40">
        <v>0.89721932374311542</v>
      </c>
    </row>
    <row r="5" spans="1:12" x14ac:dyDescent="0.2">
      <c r="A5" t="s">
        <v>221</v>
      </c>
      <c r="B5" t="s">
        <v>183</v>
      </c>
      <c r="C5" s="40">
        <v>25.069416570247721</v>
      </c>
      <c r="D5" s="40">
        <v>421.03336373303796</v>
      </c>
      <c r="E5" s="40">
        <v>10.777191936180051</v>
      </c>
      <c r="F5" s="40">
        <v>111.6646876307415</v>
      </c>
      <c r="G5" s="40">
        <v>5.9880134935239253</v>
      </c>
      <c r="H5" s="40">
        <v>262.67378085315488</v>
      </c>
      <c r="I5" s="40">
        <v>10.873728775807292</v>
      </c>
      <c r="J5" s="40">
        <v>23.747091936287667</v>
      </c>
      <c r="K5" s="40">
        <v>1.7526014872459694</v>
      </c>
      <c r="L5" s="40">
        <v>0.76752066221058168</v>
      </c>
    </row>
    <row r="6" spans="1:12" x14ac:dyDescent="0.2">
      <c r="A6" s="27" t="s">
        <v>222</v>
      </c>
      <c r="B6" s="38" t="s">
        <v>216</v>
      </c>
      <c r="C6" s="43">
        <v>30.7</v>
      </c>
      <c r="D6" s="43">
        <v>482</v>
      </c>
      <c r="E6" s="43">
        <v>11.4</v>
      </c>
      <c r="F6" s="43">
        <v>118</v>
      </c>
      <c r="G6" s="43">
        <v>6.94</v>
      </c>
      <c r="H6" s="43">
        <v>298</v>
      </c>
      <c r="I6" s="43">
        <v>12</v>
      </c>
      <c r="J6" s="43">
        <v>26.1</v>
      </c>
      <c r="K6" s="43">
        <v>2.2799999999999998</v>
      </c>
      <c r="L6" s="43">
        <v>1.01</v>
      </c>
    </row>
    <row r="8" spans="1:12" x14ac:dyDescent="0.2">
      <c r="A8" t="s">
        <v>223</v>
      </c>
      <c r="B8" t="s">
        <v>183</v>
      </c>
      <c r="C8" s="40">
        <v>53.101565388243614</v>
      </c>
      <c r="D8" s="40">
        <v>90.380449433975642</v>
      </c>
      <c r="E8" s="40">
        <v>91.156950304434687</v>
      </c>
      <c r="F8" s="40">
        <v>483.62189005457509</v>
      </c>
      <c r="G8" s="40">
        <v>54.63733172626398</v>
      </c>
      <c r="H8" s="40">
        <v>502.80621361779203</v>
      </c>
      <c r="I8" s="40">
        <v>47.16307900474068</v>
      </c>
      <c r="J8" s="40">
        <v>101.93768278657062</v>
      </c>
      <c r="K8" s="40">
        <v>5.7774418472916222</v>
      </c>
      <c r="L8" s="40">
        <v>1.6585294723171475</v>
      </c>
    </row>
    <row r="9" spans="1:12" x14ac:dyDescent="0.2">
      <c r="A9" t="s">
        <v>223</v>
      </c>
      <c r="B9" t="s">
        <v>183</v>
      </c>
      <c r="C9" s="40">
        <v>55.1429934012125</v>
      </c>
      <c r="D9" s="40">
        <v>89.088079492467699</v>
      </c>
      <c r="E9" s="40">
        <v>90.525881377681657</v>
      </c>
      <c r="F9" s="40">
        <v>481.87731645077758</v>
      </c>
      <c r="G9" s="40">
        <v>54.946754193405347</v>
      </c>
      <c r="H9" s="40">
        <v>511.79026545739993</v>
      </c>
      <c r="I9" s="40">
        <v>48.981087960971443</v>
      </c>
      <c r="J9" s="40">
        <v>102.6173379064093</v>
      </c>
      <c r="K9" s="40">
        <v>5.9412964084555098</v>
      </c>
      <c r="L9" s="40">
        <v>1.5511556054978637</v>
      </c>
    </row>
    <row r="10" spans="1:12" x14ac:dyDescent="0.2">
      <c r="A10" s="27" t="s">
        <v>224</v>
      </c>
      <c r="B10" s="38" t="s">
        <v>216</v>
      </c>
      <c r="C10" s="43">
        <v>65.3</v>
      </c>
      <c r="D10" s="43">
        <v>94.1</v>
      </c>
      <c r="E10" s="43">
        <v>94.5</v>
      </c>
      <c r="F10" s="43">
        <v>512</v>
      </c>
      <c r="G10" s="43">
        <v>62.4</v>
      </c>
      <c r="H10" s="43">
        <v>547</v>
      </c>
      <c r="I10" s="43">
        <v>55.6</v>
      </c>
      <c r="J10" s="43">
        <v>121</v>
      </c>
      <c r="K10" s="43">
        <v>7.4</v>
      </c>
      <c r="L10" s="43">
        <v>2.37</v>
      </c>
    </row>
    <row r="12" spans="1:12" x14ac:dyDescent="0.2">
      <c r="A12" t="s">
        <v>225</v>
      </c>
      <c r="B12" t="s">
        <v>183</v>
      </c>
      <c r="C12" s="40">
        <v>6.2194908725806064</v>
      </c>
      <c r="D12" s="40">
        <v>12.628677177961377</v>
      </c>
      <c r="E12" s="40">
        <v>13.783089001538881</v>
      </c>
      <c r="F12" s="40">
        <v>11.022600765164846</v>
      </c>
      <c r="G12" s="44">
        <v>3.4122996498797874E-2</v>
      </c>
      <c r="H12" s="30">
        <v>0.8271590974078723</v>
      </c>
      <c r="I12" s="44">
        <v>8.3913631161079874E-2</v>
      </c>
      <c r="J12" s="44">
        <v>0.3354070269834869</v>
      </c>
      <c r="K12" s="44">
        <v>9.916863525179483E-3</v>
      </c>
      <c r="L12" s="44">
        <v>2.084299878437481E-2</v>
      </c>
    </row>
    <row r="13" spans="1:12" x14ac:dyDescent="0.2">
      <c r="A13" t="s">
        <v>225</v>
      </c>
      <c r="B13" t="s">
        <v>183</v>
      </c>
      <c r="C13" s="40">
        <v>7.5488828235295564</v>
      </c>
      <c r="D13" s="40">
        <v>11.872216200391229</v>
      </c>
      <c r="E13" s="40">
        <v>13.563764000074212</v>
      </c>
      <c r="F13" s="40">
        <v>10.350436956283373</v>
      </c>
      <c r="G13" s="44">
        <v>4.9817137687123036E-2</v>
      </c>
      <c r="H13" s="30">
        <v>0.73639647006899822</v>
      </c>
      <c r="I13" s="44">
        <v>1.3229115790783372E-2</v>
      </c>
      <c r="J13" s="44">
        <v>0.23196956377964803</v>
      </c>
      <c r="K13" s="44">
        <v>5.6122761021165431E-2</v>
      </c>
      <c r="L13" s="44">
        <v>5.1781350773236048E-2</v>
      </c>
    </row>
    <row r="14" spans="1:12" x14ac:dyDescent="0.2">
      <c r="A14" s="27" t="s">
        <v>226</v>
      </c>
      <c r="B14" s="38" t="s">
        <v>216</v>
      </c>
      <c r="C14" s="43">
        <v>2.7</v>
      </c>
      <c r="D14" s="43">
        <v>15.3</v>
      </c>
      <c r="E14" s="43">
        <v>12.9</v>
      </c>
      <c r="F14" s="43">
        <v>9.9</v>
      </c>
      <c r="G14" s="45">
        <v>7.2999999999999995E-2</v>
      </c>
      <c r="H14" s="46">
        <v>0.81499999999999995</v>
      </c>
      <c r="I14" s="45">
        <v>8.4199999999999997E-2</v>
      </c>
      <c r="J14" s="45">
        <v>0.39300000000000002</v>
      </c>
      <c r="K14" s="45">
        <v>8.9999999999999993E-3</v>
      </c>
      <c r="L14" s="45">
        <v>4.8000000000000001E-2</v>
      </c>
    </row>
    <row r="16" spans="1:12" x14ac:dyDescent="0.2">
      <c r="A16" s="27" t="s">
        <v>233</v>
      </c>
    </row>
    <row r="17" spans="1:1" x14ac:dyDescent="0.2">
      <c r="A17" t="s">
        <v>247</v>
      </c>
    </row>
  </sheetData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EPMA &amp; SIMS</vt:lpstr>
      <vt:lpstr>EPMA stds</vt:lpstr>
      <vt:lpstr>SIMS stds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Polina</dc:creator>
  <cp:lastModifiedBy>Polina</cp:lastModifiedBy>
  <dcterms:created xsi:type="dcterms:W3CDTF">2020-07-21T11:21:11Z</dcterms:created>
  <dcterms:modified xsi:type="dcterms:W3CDTF">2021-01-11T20:44:21Z</dcterms:modified>
</cp:coreProperties>
</file>